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iz.becker\Documents\BECKER\1) GOVERNANÇA\1.8) LAI - PORTAL DE TRANSPARÊNCIA\DESPESAS\2022\"/>
    </mc:Choice>
  </mc:AlternateContent>
  <bookViews>
    <workbookView xWindow="0" yWindow="0" windowWidth="28800" windowHeight="12465"/>
  </bookViews>
  <sheets>
    <sheet name="Maio" sheetId="5" r:id="rId1"/>
  </sheets>
  <externalReferences>
    <externalReference r:id="rId2"/>
  </externalReferences>
  <definedNames>
    <definedName name="_xlnm._FilterDatabase" localSheetId="0" hidden="1">Maio!$A$2:$M$371</definedName>
    <definedName name="_xlnm.Print_Area" localSheetId="0">Maio!$A$1:$M$370</definedName>
    <definedName name="_xlnm.Print_Titles" localSheetId="0">Maio!$2:$2</definedName>
  </definedNames>
  <calcPr calcId="162913"/>
</workbook>
</file>

<file path=xl/calcChain.xml><?xml version="1.0" encoding="utf-8"?>
<calcChain xmlns="http://schemas.openxmlformats.org/spreadsheetml/2006/main">
  <c r="K33" i="5" l="1"/>
  <c r="I218" i="5" l="1"/>
  <c r="I92" i="5" l="1"/>
  <c r="J92" i="5"/>
  <c r="I212" i="5"/>
  <c r="J212" i="5"/>
  <c r="I331" i="5"/>
  <c r="J331" i="5"/>
  <c r="I366" i="5"/>
  <c r="J366" i="5"/>
  <c r="I40" i="5"/>
  <c r="J40" i="5"/>
  <c r="I43" i="5"/>
  <c r="J43" i="5"/>
  <c r="I167" i="5"/>
  <c r="J167" i="5"/>
  <c r="I23" i="5"/>
  <c r="J23" i="5"/>
  <c r="I153" i="5"/>
  <c r="J153" i="5"/>
  <c r="I70" i="5"/>
  <c r="J70" i="5"/>
  <c r="I145" i="5"/>
  <c r="J145" i="5"/>
  <c r="I287" i="5"/>
  <c r="J287" i="5"/>
  <c r="I5" i="5"/>
  <c r="J5" i="5"/>
  <c r="I206" i="5"/>
  <c r="J206" i="5"/>
  <c r="I311" i="5"/>
  <c r="J311" i="5"/>
  <c r="I185" i="5"/>
  <c r="J185" i="5"/>
  <c r="I297" i="5"/>
  <c r="J297" i="5"/>
  <c r="I55" i="5"/>
  <c r="J55" i="5"/>
  <c r="I356" i="5"/>
  <c r="J356" i="5"/>
  <c r="I266" i="5"/>
  <c r="J266" i="5"/>
  <c r="I172" i="5"/>
  <c r="J172" i="5"/>
  <c r="I359" i="5"/>
  <c r="J359" i="5"/>
  <c r="I345" i="5"/>
  <c r="J345" i="5"/>
  <c r="I42" i="5"/>
  <c r="J42" i="5"/>
  <c r="I269" i="5"/>
  <c r="J269" i="5"/>
  <c r="I183" i="5"/>
  <c r="J183" i="5"/>
  <c r="I290" i="5"/>
  <c r="J290" i="5"/>
  <c r="I101" i="5"/>
  <c r="J101" i="5"/>
  <c r="I336" i="5"/>
  <c r="J336" i="5"/>
  <c r="I64" i="5"/>
  <c r="J64" i="5"/>
  <c r="I74" i="5"/>
  <c r="J74" i="5"/>
  <c r="I339" i="5"/>
  <c r="J339" i="5"/>
  <c r="I188" i="5"/>
  <c r="J188" i="5"/>
  <c r="I265" i="5"/>
  <c r="J265" i="5"/>
  <c r="I102" i="5"/>
  <c r="J102" i="5"/>
  <c r="I123" i="5"/>
  <c r="J123" i="5"/>
  <c r="I271" i="5"/>
  <c r="J271" i="5"/>
  <c r="I128" i="5"/>
  <c r="J128" i="5"/>
  <c r="I26" i="5"/>
  <c r="J26" i="5"/>
  <c r="I56" i="5"/>
  <c r="J56" i="5"/>
  <c r="I58" i="5"/>
  <c r="J58" i="5"/>
  <c r="I111" i="5"/>
  <c r="J111" i="5"/>
  <c r="I289" i="5"/>
  <c r="J289" i="5"/>
  <c r="I229" i="5"/>
  <c r="J229" i="5"/>
  <c r="I22" i="5"/>
  <c r="J22" i="5"/>
  <c r="I159" i="5"/>
  <c r="J159" i="5"/>
  <c r="I53" i="5"/>
  <c r="J53" i="5"/>
  <c r="I340" i="5"/>
  <c r="J340" i="5"/>
  <c r="I79" i="5"/>
  <c r="J79" i="5"/>
  <c r="I341" i="5"/>
  <c r="J341" i="5"/>
  <c r="I75" i="5"/>
  <c r="J75" i="5"/>
  <c r="I329" i="5"/>
  <c r="J329" i="5"/>
  <c r="I316" i="5"/>
  <c r="J316" i="5"/>
  <c r="I165" i="5"/>
  <c r="J165" i="5"/>
  <c r="I12" i="5"/>
  <c r="J12" i="5"/>
  <c r="I78" i="5"/>
  <c r="J78" i="5"/>
  <c r="I233" i="5"/>
  <c r="J233" i="5"/>
  <c r="I155" i="5"/>
  <c r="J155" i="5"/>
  <c r="I187" i="5"/>
  <c r="J187" i="5"/>
  <c r="I49" i="5"/>
  <c r="J49" i="5"/>
  <c r="I248" i="5"/>
  <c r="J248" i="5"/>
  <c r="I305" i="5"/>
  <c r="J305" i="5"/>
  <c r="I361" i="5"/>
  <c r="J361" i="5"/>
  <c r="I169" i="5"/>
  <c r="J169" i="5"/>
  <c r="I34" i="5"/>
  <c r="J34" i="5"/>
  <c r="I168" i="5"/>
  <c r="J168" i="5"/>
  <c r="I39" i="5"/>
  <c r="J39" i="5"/>
  <c r="I318" i="5"/>
  <c r="J318" i="5"/>
  <c r="I322" i="5"/>
  <c r="J322" i="5"/>
  <c r="I132" i="5"/>
  <c r="J132" i="5"/>
  <c r="I216" i="5"/>
  <c r="J216" i="5"/>
  <c r="I330" i="5"/>
  <c r="J330" i="5"/>
  <c r="I72" i="5"/>
  <c r="J72" i="5"/>
  <c r="I226" i="5"/>
  <c r="J226" i="5"/>
  <c r="I84" i="5"/>
  <c r="J84" i="5"/>
  <c r="I65" i="5"/>
  <c r="J65" i="5"/>
  <c r="I278" i="5"/>
  <c r="J278" i="5"/>
  <c r="I137" i="5"/>
  <c r="J137" i="5"/>
  <c r="I358" i="5"/>
  <c r="J358" i="5"/>
  <c r="I36" i="5"/>
  <c r="J36" i="5"/>
  <c r="I208" i="5"/>
  <c r="J208" i="5"/>
  <c r="I354" i="5"/>
  <c r="J354" i="5"/>
  <c r="I249" i="5"/>
  <c r="J249" i="5"/>
  <c r="I143" i="5"/>
  <c r="J143" i="5"/>
  <c r="I173" i="5"/>
  <c r="J173" i="5"/>
  <c r="I9" i="5"/>
  <c r="J9" i="5"/>
  <c r="I267" i="5"/>
  <c r="J267" i="5"/>
  <c r="I186" i="5"/>
  <c r="J186" i="5"/>
  <c r="I285" i="5"/>
  <c r="J285" i="5"/>
  <c r="I299" i="5"/>
  <c r="J299" i="5"/>
  <c r="I51" i="5"/>
  <c r="J51" i="5"/>
  <c r="I338" i="5"/>
  <c r="J338" i="5"/>
  <c r="I261" i="5"/>
  <c r="J261" i="5"/>
  <c r="I94" i="5"/>
  <c r="J94" i="5"/>
  <c r="I225" i="5"/>
  <c r="J225" i="5"/>
  <c r="I258" i="5"/>
  <c r="J258" i="5"/>
  <c r="I81" i="5"/>
  <c r="J81" i="5"/>
  <c r="I184" i="5"/>
  <c r="J184" i="5"/>
  <c r="I238" i="5"/>
  <c r="J238" i="5"/>
  <c r="I32" i="5"/>
  <c r="J32" i="5"/>
  <c r="I179" i="5"/>
  <c r="J179" i="5"/>
  <c r="I17" i="5"/>
  <c r="J17" i="5"/>
  <c r="I151" i="5"/>
  <c r="J151" i="5"/>
  <c r="I301" i="5"/>
  <c r="J301" i="5"/>
  <c r="I18" i="5"/>
  <c r="J18" i="5"/>
  <c r="I121" i="5"/>
  <c r="J121" i="5"/>
  <c r="I144" i="5"/>
  <c r="J144" i="5"/>
  <c r="I76" i="5"/>
  <c r="J76" i="5"/>
  <c r="I308" i="5"/>
  <c r="J308" i="5"/>
  <c r="I242" i="5"/>
  <c r="J242" i="5"/>
  <c r="I30" i="5"/>
  <c r="J30" i="5"/>
  <c r="I63" i="5"/>
  <c r="J63" i="5"/>
  <c r="I105" i="5"/>
  <c r="J105" i="5"/>
  <c r="I150" i="5"/>
  <c r="J150" i="5"/>
  <c r="I204" i="5"/>
  <c r="J204" i="5"/>
  <c r="I136" i="5"/>
  <c r="J136" i="5"/>
  <c r="I161" i="5"/>
  <c r="J161" i="5"/>
  <c r="I8" i="5"/>
  <c r="J8" i="5"/>
  <c r="I307" i="5"/>
  <c r="J307" i="5"/>
  <c r="I247" i="5"/>
  <c r="J247" i="5"/>
  <c r="I202" i="5"/>
  <c r="J202" i="5"/>
  <c r="I221" i="5"/>
  <c r="J221" i="5"/>
  <c r="I98" i="5"/>
  <c r="J98" i="5"/>
  <c r="I178" i="5"/>
  <c r="J178" i="5"/>
  <c r="I325" i="5"/>
  <c r="J325" i="5"/>
  <c r="I268" i="5"/>
  <c r="J268" i="5"/>
  <c r="I50" i="5"/>
  <c r="J50" i="5"/>
  <c r="I82" i="5"/>
  <c r="J82" i="5"/>
  <c r="I125" i="5"/>
  <c r="J125" i="5"/>
  <c r="I369" i="5"/>
  <c r="J369" i="5"/>
  <c r="I282" i="5"/>
  <c r="J282" i="5"/>
  <c r="I296" i="5"/>
  <c r="J296" i="5"/>
  <c r="I97" i="5"/>
  <c r="J97" i="5"/>
  <c r="I349" i="5"/>
  <c r="J349" i="5"/>
  <c r="I300" i="5"/>
  <c r="J300" i="5"/>
  <c r="I88" i="5"/>
  <c r="J88" i="5"/>
  <c r="I48" i="5"/>
  <c r="J48" i="5"/>
  <c r="I327" i="5"/>
  <c r="J327" i="5"/>
  <c r="I162" i="5"/>
  <c r="J162" i="5"/>
  <c r="I252" i="5"/>
  <c r="J252" i="5"/>
  <c r="I224" i="5"/>
  <c r="J224" i="5"/>
  <c r="I21" i="5"/>
  <c r="J21" i="5"/>
  <c r="I315" i="5"/>
  <c r="J315" i="5"/>
  <c r="I77" i="5"/>
  <c r="J77" i="5"/>
  <c r="I85" i="5"/>
  <c r="J85" i="5"/>
  <c r="I324" i="5"/>
  <c r="J324" i="5"/>
  <c r="I350" i="5"/>
  <c r="J350" i="5"/>
  <c r="I344" i="5"/>
  <c r="J344" i="5"/>
  <c r="I152" i="5"/>
  <c r="J152" i="5"/>
  <c r="I138" i="5"/>
  <c r="J138" i="5"/>
  <c r="I326" i="5"/>
  <c r="J326" i="5"/>
  <c r="I280" i="5"/>
  <c r="J280" i="5"/>
  <c r="I100" i="5"/>
  <c r="J100" i="5"/>
  <c r="I335" i="5"/>
  <c r="J335" i="5"/>
  <c r="I270" i="5"/>
  <c r="J270" i="5"/>
  <c r="I279" i="5"/>
  <c r="J279" i="5"/>
  <c r="I321" i="5"/>
  <c r="J321" i="5"/>
  <c r="I304" i="5"/>
  <c r="J304" i="5"/>
  <c r="I306" i="5"/>
  <c r="J306" i="5"/>
  <c r="I346" i="5"/>
  <c r="J346" i="5"/>
  <c r="I210" i="5"/>
  <c r="J210" i="5"/>
  <c r="I214" i="5"/>
  <c r="J214" i="5"/>
  <c r="I333" i="5"/>
  <c r="J333" i="5"/>
  <c r="I250" i="5"/>
  <c r="J250" i="5"/>
  <c r="I244" i="5"/>
  <c r="J244" i="5"/>
  <c r="I112" i="5"/>
  <c r="J112" i="5"/>
  <c r="I343" i="5"/>
  <c r="J343" i="5"/>
  <c r="I126" i="5"/>
  <c r="J126" i="5"/>
  <c r="I146" i="5"/>
  <c r="J146" i="5"/>
  <c r="I59" i="5"/>
  <c r="J59" i="5"/>
  <c r="I116" i="5"/>
  <c r="J116" i="5"/>
  <c r="I164" i="5"/>
  <c r="J164" i="5"/>
  <c r="I260" i="5"/>
  <c r="J260" i="5"/>
  <c r="I253" i="5"/>
  <c r="J253" i="5"/>
  <c r="I313" i="5"/>
  <c r="J313" i="5"/>
  <c r="I54" i="5"/>
  <c r="J54" i="5"/>
  <c r="I192" i="5"/>
  <c r="J192" i="5"/>
  <c r="I230" i="5"/>
  <c r="J230" i="5"/>
  <c r="I239" i="5"/>
  <c r="J239" i="5"/>
  <c r="I237" i="5"/>
  <c r="J237" i="5"/>
  <c r="I80" i="5"/>
  <c r="J80" i="5"/>
  <c r="I113" i="5"/>
  <c r="J113" i="5"/>
  <c r="I141" i="5"/>
  <c r="J141" i="5"/>
  <c r="I264" i="5"/>
  <c r="J264" i="5"/>
  <c r="I47" i="5"/>
  <c r="J47" i="5"/>
  <c r="I243" i="5"/>
  <c r="J243" i="5"/>
  <c r="I241" i="5"/>
  <c r="J241" i="5"/>
  <c r="I106" i="5"/>
  <c r="J106" i="5"/>
  <c r="I182" i="5"/>
  <c r="J182" i="5"/>
  <c r="I130" i="5"/>
  <c r="J130" i="5"/>
  <c r="I149" i="5"/>
  <c r="J149" i="5"/>
  <c r="I319" i="5"/>
  <c r="J319" i="5"/>
  <c r="I323" i="5"/>
  <c r="J323" i="5"/>
  <c r="I122" i="5"/>
  <c r="J122" i="5"/>
  <c r="I13" i="5"/>
  <c r="J13" i="5"/>
  <c r="I38" i="5"/>
  <c r="J38" i="5"/>
  <c r="I190" i="5"/>
  <c r="J190" i="5"/>
  <c r="I4" i="5"/>
  <c r="J4" i="5"/>
  <c r="I170" i="5"/>
  <c r="J170" i="5"/>
  <c r="I27" i="5"/>
  <c r="J27" i="5"/>
  <c r="I195" i="5"/>
  <c r="J195" i="5"/>
  <c r="I209" i="5"/>
  <c r="J209" i="5"/>
  <c r="I33" i="5"/>
  <c r="J33" i="5"/>
  <c r="I363" i="5"/>
  <c r="J363" i="5"/>
  <c r="I255" i="5"/>
  <c r="J255" i="5"/>
  <c r="I61" i="5"/>
  <c r="J61" i="5"/>
  <c r="I281" i="5"/>
  <c r="J281" i="5"/>
  <c r="I332" i="5"/>
  <c r="J332" i="5"/>
  <c r="I351" i="5"/>
  <c r="J351" i="5"/>
  <c r="I328" i="5"/>
  <c r="J328" i="5"/>
  <c r="I194" i="5"/>
  <c r="J194" i="5"/>
  <c r="I148" i="5"/>
  <c r="J148" i="5"/>
  <c r="I83" i="5"/>
  <c r="J83" i="5"/>
  <c r="I317" i="5"/>
  <c r="J317" i="5"/>
  <c r="I276" i="5"/>
  <c r="J276" i="5"/>
  <c r="I109" i="5"/>
  <c r="J109" i="5"/>
  <c r="I357" i="5"/>
  <c r="J357" i="5"/>
  <c r="I223" i="5"/>
  <c r="J223" i="5"/>
  <c r="J218" i="5"/>
  <c r="K218" i="5" s="1"/>
  <c r="I200" i="5"/>
  <c r="J200" i="5"/>
  <c r="I228" i="5"/>
  <c r="J228" i="5"/>
  <c r="I191" i="5"/>
  <c r="J191" i="5"/>
  <c r="I277" i="5"/>
  <c r="J277" i="5"/>
  <c r="I19" i="5"/>
  <c r="J19" i="5"/>
  <c r="I342" i="5"/>
  <c r="J342" i="5"/>
  <c r="I124" i="5"/>
  <c r="J124" i="5"/>
  <c r="I142" i="5"/>
  <c r="J142" i="5"/>
  <c r="I312" i="5"/>
  <c r="J312" i="5"/>
  <c r="I275" i="5"/>
  <c r="J275" i="5"/>
  <c r="I203" i="5"/>
  <c r="J203" i="5"/>
  <c r="I176" i="5"/>
  <c r="J176" i="5"/>
  <c r="I171" i="5"/>
  <c r="J171" i="5"/>
  <c r="I28" i="5"/>
  <c r="J28" i="5"/>
  <c r="I166" i="5"/>
  <c r="J166" i="5"/>
  <c r="I24" i="5"/>
  <c r="J24" i="5"/>
  <c r="I197" i="5"/>
  <c r="J197" i="5"/>
  <c r="I309" i="5"/>
  <c r="J309" i="5"/>
  <c r="I133" i="5"/>
  <c r="J133" i="5"/>
  <c r="I207" i="5"/>
  <c r="J207" i="5"/>
  <c r="I347" i="5"/>
  <c r="J347" i="5"/>
  <c r="I66" i="5"/>
  <c r="J66" i="5"/>
  <c r="I189" i="5"/>
  <c r="J189" i="5"/>
  <c r="I303" i="5"/>
  <c r="J303" i="5"/>
  <c r="I114" i="5"/>
  <c r="J114" i="5"/>
  <c r="I193" i="5"/>
  <c r="J193" i="5"/>
  <c r="I163" i="5"/>
  <c r="J163" i="5"/>
  <c r="I291" i="5"/>
  <c r="J291" i="5"/>
  <c r="I110" i="5"/>
  <c r="J110" i="5"/>
  <c r="I46" i="5"/>
  <c r="J46" i="5"/>
  <c r="I175" i="5"/>
  <c r="J175" i="5"/>
  <c r="I7" i="5"/>
  <c r="J7" i="5"/>
  <c r="I302" i="5"/>
  <c r="J302" i="5"/>
  <c r="I35" i="5"/>
  <c r="J35" i="5"/>
  <c r="I360" i="5"/>
  <c r="J360" i="5"/>
  <c r="I73" i="5"/>
  <c r="J73" i="5"/>
  <c r="I231" i="5"/>
  <c r="J231" i="5"/>
  <c r="I334" i="5"/>
  <c r="J334" i="5"/>
  <c r="I284" i="5"/>
  <c r="J284" i="5"/>
  <c r="I95" i="5"/>
  <c r="J95" i="5"/>
  <c r="I91" i="5"/>
  <c r="J91" i="5"/>
  <c r="I71" i="5"/>
  <c r="J71" i="5"/>
  <c r="I355" i="5"/>
  <c r="J355" i="5"/>
  <c r="I115" i="5"/>
  <c r="J115" i="5"/>
  <c r="I44" i="5"/>
  <c r="J44" i="5"/>
  <c r="I286" i="5"/>
  <c r="J286" i="5"/>
  <c r="I37" i="5"/>
  <c r="J37" i="5"/>
  <c r="I62" i="5"/>
  <c r="J62" i="5"/>
  <c r="I3" i="5"/>
  <c r="J3" i="5"/>
  <c r="I251" i="5"/>
  <c r="J251" i="5"/>
  <c r="I298" i="5"/>
  <c r="J298" i="5"/>
  <c r="I283" i="5"/>
  <c r="J283" i="5"/>
  <c r="I181" i="5"/>
  <c r="J181" i="5"/>
  <c r="I67" i="5"/>
  <c r="J67" i="5"/>
  <c r="I87" i="5"/>
  <c r="J87" i="5"/>
  <c r="I117" i="5"/>
  <c r="J117" i="5"/>
  <c r="I234" i="5"/>
  <c r="J234" i="5"/>
  <c r="I256" i="5"/>
  <c r="J256" i="5"/>
  <c r="I41" i="5"/>
  <c r="J41" i="5"/>
  <c r="I257" i="5"/>
  <c r="J257" i="5"/>
  <c r="I292" i="5"/>
  <c r="J292" i="5"/>
  <c r="I25" i="5"/>
  <c r="J25" i="5"/>
  <c r="I147" i="5"/>
  <c r="J147" i="5"/>
  <c r="I29" i="5"/>
  <c r="J29" i="5"/>
  <c r="I96" i="5"/>
  <c r="J96" i="5"/>
  <c r="I120" i="5"/>
  <c r="J120" i="5"/>
  <c r="I288" i="5"/>
  <c r="J288" i="5"/>
  <c r="I69" i="5"/>
  <c r="J69" i="5"/>
  <c r="I295" i="5"/>
  <c r="J295" i="5"/>
  <c r="I211" i="5"/>
  <c r="J211" i="5"/>
  <c r="I213" i="5"/>
  <c r="J213" i="5"/>
  <c r="I68" i="5"/>
  <c r="J68" i="5"/>
  <c r="I16" i="5"/>
  <c r="J16" i="5"/>
  <c r="I199" i="5"/>
  <c r="J199" i="5"/>
  <c r="I31" i="5"/>
  <c r="J31" i="5"/>
  <c r="I20" i="5"/>
  <c r="J20" i="5"/>
  <c r="I135" i="5"/>
  <c r="J135" i="5"/>
  <c r="I205" i="5"/>
  <c r="J205" i="5"/>
  <c r="I246" i="5"/>
  <c r="J246" i="5"/>
  <c r="I294" i="5"/>
  <c r="J294" i="5"/>
  <c r="I254" i="5"/>
  <c r="J254" i="5"/>
  <c r="I370" i="5"/>
  <c r="J370" i="5"/>
  <c r="I108" i="5"/>
  <c r="J108" i="5"/>
  <c r="I367" i="5"/>
  <c r="J367" i="5"/>
  <c r="I293" i="5"/>
  <c r="J293" i="5"/>
  <c r="I217" i="5"/>
  <c r="J217" i="5"/>
  <c r="I157" i="5"/>
  <c r="J157" i="5"/>
  <c r="I90" i="5"/>
  <c r="J90" i="5"/>
  <c r="I201" i="5"/>
  <c r="J201" i="5"/>
  <c r="I273" i="5"/>
  <c r="J273" i="5"/>
  <c r="I156" i="5"/>
  <c r="J156" i="5"/>
  <c r="I127" i="5"/>
  <c r="J127" i="5"/>
  <c r="I86" i="5"/>
  <c r="J86" i="5"/>
  <c r="I310" i="5"/>
  <c r="J310" i="5"/>
  <c r="I215" i="5"/>
  <c r="J215" i="5"/>
  <c r="I140" i="5"/>
  <c r="J140" i="5"/>
  <c r="I259" i="5"/>
  <c r="J259" i="5"/>
  <c r="I119" i="5"/>
  <c r="J119" i="5"/>
  <c r="I139" i="5"/>
  <c r="J139" i="5"/>
  <c r="I364" i="5"/>
  <c r="J364" i="5"/>
  <c r="I368" i="5"/>
  <c r="J368" i="5"/>
  <c r="I158" i="5"/>
  <c r="J158" i="5"/>
  <c r="I227" i="5"/>
  <c r="J227" i="5"/>
  <c r="I263" i="5"/>
  <c r="J263" i="5"/>
  <c r="I107" i="5"/>
  <c r="J107" i="5"/>
  <c r="I232" i="5"/>
  <c r="J232" i="5"/>
  <c r="I220" i="5"/>
  <c r="J220" i="5"/>
  <c r="I196" i="5"/>
  <c r="J196" i="5"/>
  <c r="I348" i="5"/>
  <c r="J348" i="5"/>
  <c r="I245" i="5"/>
  <c r="J245" i="5"/>
  <c r="I129" i="5"/>
  <c r="J129" i="5"/>
  <c r="I235" i="5"/>
  <c r="J235" i="5"/>
  <c r="I118" i="5"/>
  <c r="J118" i="5"/>
  <c r="I198" i="5"/>
  <c r="J198" i="5"/>
  <c r="I93" i="5"/>
  <c r="J93" i="5"/>
  <c r="I353" i="5"/>
  <c r="J353" i="5"/>
  <c r="I134" i="5"/>
  <c r="J134" i="5"/>
  <c r="I10" i="5"/>
  <c r="J10" i="5"/>
  <c r="I314" i="5"/>
  <c r="J314" i="5"/>
  <c r="I89" i="5"/>
  <c r="J89" i="5"/>
  <c r="I219" i="5"/>
  <c r="J219" i="5"/>
  <c r="I365" i="5"/>
  <c r="J365" i="5"/>
  <c r="I131" i="5"/>
  <c r="J131" i="5"/>
  <c r="I45" i="5"/>
  <c r="J45" i="5"/>
  <c r="I240" i="5"/>
  <c r="J240" i="5"/>
  <c r="I222" i="5"/>
  <c r="J222" i="5"/>
  <c r="I337" i="5"/>
  <c r="J337" i="5"/>
  <c r="I6" i="5"/>
  <c r="J6" i="5"/>
  <c r="I99" i="5"/>
  <c r="J99" i="5"/>
  <c r="I57" i="5"/>
  <c r="J57" i="5"/>
  <c r="I272" i="5"/>
  <c r="J272" i="5"/>
  <c r="I262" i="5"/>
  <c r="J262" i="5"/>
  <c r="I177" i="5"/>
  <c r="J177" i="5"/>
  <c r="I180" i="5"/>
  <c r="J180" i="5"/>
  <c r="I15" i="5"/>
  <c r="J15" i="5"/>
  <c r="I11" i="5"/>
  <c r="J11" i="5"/>
  <c r="I320" i="5"/>
  <c r="J320" i="5"/>
  <c r="I14" i="5"/>
  <c r="J14" i="5"/>
  <c r="I52" i="5"/>
  <c r="J52" i="5"/>
  <c r="I174" i="5"/>
  <c r="J174" i="5"/>
  <c r="I103" i="5"/>
  <c r="J103" i="5"/>
  <c r="I154" i="5"/>
  <c r="J154" i="5"/>
  <c r="I60" i="5"/>
  <c r="J60" i="5"/>
  <c r="I274" i="5"/>
  <c r="J274" i="5"/>
  <c r="I352" i="5"/>
  <c r="J352" i="5"/>
  <c r="I362" i="5"/>
  <c r="J362" i="5"/>
  <c r="I104" i="5"/>
  <c r="J104" i="5"/>
  <c r="I236" i="5"/>
  <c r="J236" i="5"/>
  <c r="J160" i="5"/>
  <c r="I160" i="5"/>
  <c r="G92" i="5"/>
  <c r="G212" i="5"/>
  <c r="G331" i="5"/>
  <c r="G366" i="5"/>
  <c r="G40" i="5"/>
  <c r="G43" i="5"/>
  <c r="G167" i="5"/>
  <c r="G23" i="5"/>
  <c r="G153" i="5"/>
  <c r="G70" i="5"/>
  <c r="G145" i="5"/>
  <c r="G287" i="5"/>
  <c r="G5" i="5"/>
  <c r="G206" i="5"/>
  <c r="G311" i="5"/>
  <c r="G185" i="5"/>
  <c r="G297" i="5"/>
  <c r="G55" i="5"/>
  <c r="G356" i="5"/>
  <c r="G266" i="5"/>
  <c r="G172" i="5"/>
  <c r="G359" i="5"/>
  <c r="G345" i="5"/>
  <c r="G42" i="5"/>
  <c r="G269" i="5"/>
  <c r="G183" i="5"/>
  <c r="G290" i="5"/>
  <c r="G101" i="5"/>
  <c r="G336" i="5"/>
  <c r="G64" i="5"/>
  <c r="G74" i="5"/>
  <c r="G339" i="5"/>
  <c r="G188" i="5"/>
  <c r="G265" i="5"/>
  <c r="G102" i="5"/>
  <c r="G123" i="5"/>
  <c r="G271" i="5"/>
  <c r="G128" i="5"/>
  <c r="G26" i="5"/>
  <c r="G56" i="5"/>
  <c r="G58" i="5"/>
  <c r="G111" i="5"/>
  <c r="G289" i="5"/>
  <c r="G229" i="5"/>
  <c r="G22" i="5"/>
  <c r="G159" i="5"/>
  <c r="G53" i="5"/>
  <c r="G340" i="5"/>
  <c r="G79" i="5"/>
  <c r="G341" i="5"/>
  <c r="G75" i="5"/>
  <c r="G329" i="5"/>
  <c r="G316" i="5"/>
  <c r="G165" i="5"/>
  <c r="G12" i="5"/>
  <c r="G78" i="5"/>
  <c r="G233" i="5"/>
  <c r="G155" i="5"/>
  <c r="G187" i="5"/>
  <c r="G49" i="5"/>
  <c r="G248" i="5"/>
  <c r="G305" i="5"/>
  <c r="G361" i="5"/>
  <c r="G169" i="5"/>
  <c r="G34" i="5"/>
  <c r="G168" i="5"/>
  <c r="G39" i="5"/>
  <c r="G318" i="5"/>
  <c r="G322" i="5"/>
  <c r="G132" i="5"/>
  <c r="G216" i="5"/>
  <c r="G330" i="5"/>
  <c r="G72" i="5"/>
  <c r="G226" i="5"/>
  <c r="G84" i="5"/>
  <c r="G65" i="5"/>
  <c r="G278" i="5"/>
  <c r="G137" i="5"/>
  <c r="G358" i="5"/>
  <c r="G36" i="5"/>
  <c r="G208" i="5"/>
  <c r="G354" i="5"/>
  <c r="G249" i="5"/>
  <c r="G143" i="5"/>
  <c r="G173" i="5"/>
  <c r="G9" i="5"/>
  <c r="G267" i="5"/>
  <c r="G186" i="5"/>
  <c r="G285" i="5"/>
  <c r="G299" i="5"/>
  <c r="G51" i="5"/>
  <c r="G338" i="5"/>
  <c r="G261" i="5"/>
  <c r="G94" i="5"/>
  <c r="G225" i="5"/>
  <c r="G258" i="5"/>
  <c r="G81" i="5"/>
  <c r="G184" i="5"/>
  <c r="G238" i="5"/>
  <c r="G32" i="5"/>
  <c r="G179" i="5"/>
  <c r="G17" i="5"/>
  <c r="G151" i="5"/>
  <c r="G301" i="5"/>
  <c r="G18" i="5"/>
  <c r="G121" i="5"/>
  <c r="G144" i="5"/>
  <c r="G76" i="5"/>
  <c r="G308" i="5"/>
  <c r="G242" i="5"/>
  <c r="G30" i="5"/>
  <c r="G63" i="5"/>
  <c r="G105" i="5"/>
  <c r="G150" i="5"/>
  <c r="G204" i="5"/>
  <c r="G136" i="5"/>
  <c r="G161" i="5"/>
  <c r="G8" i="5"/>
  <c r="G307" i="5"/>
  <c r="G247" i="5"/>
  <c r="G202" i="5"/>
  <c r="G221" i="5"/>
  <c r="G98" i="5"/>
  <c r="G178" i="5"/>
  <c r="G325" i="5"/>
  <c r="G268" i="5"/>
  <c r="G50" i="5"/>
  <c r="G82" i="5"/>
  <c r="G125" i="5"/>
  <c r="G369" i="5"/>
  <c r="G282" i="5"/>
  <c r="G296" i="5"/>
  <c r="G97" i="5"/>
  <c r="G349" i="5"/>
  <c r="G300" i="5"/>
  <c r="G88" i="5"/>
  <c r="G48" i="5"/>
  <c r="G327" i="5"/>
  <c r="G162" i="5"/>
  <c r="G252" i="5"/>
  <c r="G224" i="5"/>
  <c r="G21" i="5"/>
  <c r="G315" i="5"/>
  <c r="G77" i="5"/>
  <c r="G85" i="5"/>
  <c r="G324" i="5"/>
  <c r="G350" i="5"/>
  <c r="G344" i="5"/>
  <c r="G152" i="5"/>
  <c r="G138" i="5"/>
  <c r="G326" i="5"/>
  <c r="G280" i="5"/>
  <c r="G100" i="5"/>
  <c r="G335" i="5"/>
  <c r="G270" i="5"/>
  <c r="G279" i="5"/>
  <c r="G321" i="5"/>
  <c r="G304" i="5"/>
  <c r="G306" i="5"/>
  <c r="G346" i="5"/>
  <c r="G210" i="5"/>
  <c r="G214" i="5"/>
  <c r="G333" i="5"/>
  <c r="G250" i="5"/>
  <c r="G244" i="5"/>
  <c r="G112" i="5"/>
  <c r="G343" i="5"/>
  <c r="G126" i="5"/>
  <c r="G146" i="5"/>
  <c r="G59" i="5"/>
  <c r="G116" i="5"/>
  <c r="G164" i="5"/>
  <c r="G260" i="5"/>
  <c r="G253" i="5"/>
  <c r="G313" i="5"/>
  <c r="G54" i="5"/>
  <c r="G192" i="5"/>
  <c r="G230" i="5"/>
  <c r="G239" i="5"/>
  <c r="G237" i="5"/>
  <c r="G80" i="5"/>
  <c r="G113" i="5"/>
  <c r="G141" i="5"/>
  <c r="G264" i="5"/>
  <c r="G47" i="5"/>
  <c r="G243" i="5"/>
  <c r="G241" i="5"/>
  <c r="G106" i="5"/>
  <c r="G182" i="5"/>
  <c r="G130" i="5"/>
  <c r="G149" i="5"/>
  <c r="G319" i="5"/>
  <c r="G323" i="5"/>
  <c r="G122" i="5"/>
  <c r="G13" i="5"/>
  <c r="G38" i="5"/>
  <c r="G190" i="5"/>
  <c r="G4" i="5"/>
  <c r="G170" i="5"/>
  <c r="G27" i="5"/>
  <c r="G195" i="5"/>
  <c r="G209" i="5"/>
  <c r="G33" i="5"/>
  <c r="G363" i="5"/>
  <c r="G255" i="5"/>
  <c r="G61" i="5"/>
  <c r="G281" i="5"/>
  <c r="G332" i="5"/>
  <c r="G351" i="5"/>
  <c r="G328" i="5"/>
  <c r="G194" i="5"/>
  <c r="G148" i="5"/>
  <c r="G83" i="5"/>
  <c r="G317" i="5"/>
  <c r="G276" i="5"/>
  <c r="G109" i="5"/>
  <c r="G357" i="5"/>
  <c r="G223" i="5"/>
  <c r="G200" i="5"/>
  <c r="G228" i="5"/>
  <c r="G191" i="5"/>
  <c r="G277" i="5"/>
  <c r="G19" i="5"/>
  <c r="G342" i="5"/>
  <c r="G124" i="5"/>
  <c r="G142" i="5"/>
  <c r="G312" i="5"/>
  <c r="G275" i="5"/>
  <c r="G203" i="5"/>
  <c r="G176" i="5"/>
  <c r="G171" i="5"/>
  <c r="G28" i="5"/>
  <c r="G166" i="5"/>
  <c r="G24" i="5"/>
  <c r="G197" i="5"/>
  <c r="G309" i="5"/>
  <c r="G133" i="5"/>
  <c r="G207" i="5"/>
  <c r="G347" i="5"/>
  <c r="G66" i="5"/>
  <c r="G189" i="5"/>
  <c r="G303" i="5"/>
  <c r="G114" i="5"/>
  <c r="G193" i="5"/>
  <c r="G163" i="5"/>
  <c r="G291" i="5"/>
  <c r="G110" i="5"/>
  <c r="G46" i="5"/>
  <c r="G175" i="5"/>
  <c r="G7" i="5"/>
  <c r="G302" i="5"/>
  <c r="G35" i="5"/>
  <c r="G360" i="5"/>
  <c r="G73" i="5"/>
  <c r="G231" i="5"/>
  <c r="G334" i="5"/>
  <c r="G284" i="5"/>
  <c r="G95" i="5"/>
  <c r="G91" i="5"/>
  <c r="G71" i="5"/>
  <c r="G355" i="5"/>
  <c r="G115" i="5"/>
  <c r="G44" i="5"/>
  <c r="G286" i="5"/>
  <c r="G37" i="5"/>
  <c r="G62" i="5"/>
  <c r="G3" i="5"/>
  <c r="G251" i="5"/>
  <c r="G298" i="5"/>
  <c r="G283" i="5"/>
  <c r="G181" i="5"/>
  <c r="G67" i="5"/>
  <c r="G87" i="5"/>
  <c r="G117" i="5"/>
  <c r="G234" i="5"/>
  <c r="G256" i="5"/>
  <c r="G41" i="5"/>
  <c r="G257" i="5"/>
  <c r="G292" i="5"/>
  <c r="G25" i="5"/>
  <c r="G147" i="5"/>
  <c r="G29" i="5"/>
  <c r="G96" i="5"/>
  <c r="G120" i="5"/>
  <c r="G288" i="5"/>
  <c r="G69" i="5"/>
  <c r="G295" i="5"/>
  <c r="G211" i="5"/>
  <c r="G213" i="5"/>
  <c r="G68" i="5"/>
  <c r="G16" i="5"/>
  <c r="G199" i="5"/>
  <c r="G31" i="5"/>
  <c r="G20" i="5"/>
  <c r="G135" i="5"/>
  <c r="G205" i="5"/>
  <c r="G246" i="5"/>
  <c r="G294" i="5"/>
  <c r="G254" i="5"/>
  <c r="G370" i="5"/>
  <c r="G108" i="5"/>
  <c r="G367" i="5"/>
  <c r="G293" i="5"/>
  <c r="G217" i="5"/>
  <c r="G157" i="5"/>
  <c r="G90" i="5"/>
  <c r="G201" i="5"/>
  <c r="G273" i="5"/>
  <c r="G156" i="5"/>
  <c r="G127" i="5"/>
  <c r="G86" i="5"/>
  <c r="G310" i="5"/>
  <c r="G215" i="5"/>
  <c r="G140" i="5"/>
  <c r="G259" i="5"/>
  <c r="G119" i="5"/>
  <c r="G139" i="5"/>
  <c r="G364" i="5"/>
  <c r="G368" i="5"/>
  <c r="G158" i="5"/>
  <c r="G227" i="5"/>
  <c r="G263" i="5"/>
  <c r="G107" i="5"/>
  <c r="G232" i="5"/>
  <c r="G220" i="5"/>
  <c r="G196" i="5"/>
  <c r="G348" i="5"/>
  <c r="G245" i="5"/>
  <c r="G129" i="5"/>
  <c r="G235" i="5"/>
  <c r="G118" i="5"/>
  <c r="G198" i="5"/>
  <c r="G93" i="5"/>
  <c r="G353" i="5"/>
  <c r="G134" i="5"/>
  <c r="G10" i="5"/>
  <c r="G314" i="5"/>
  <c r="G89" i="5"/>
  <c r="G219" i="5"/>
  <c r="G365" i="5"/>
  <c r="G131" i="5"/>
  <c r="G45" i="5"/>
  <c r="G240" i="5"/>
  <c r="G222" i="5"/>
  <c r="G337" i="5"/>
  <c r="G6" i="5"/>
  <c r="G99" i="5"/>
  <c r="G57" i="5"/>
  <c r="G272" i="5"/>
  <c r="G262" i="5"/>
  <c r="G177" i="5"/>
  <c r="G180" i="5"/>
  <c r="G15" i="5"/>
  <c r="G11" i="5"/>
  <c r="G320" i="5"/>
  <c r="G14" i="5"/>
  <c r="G52" i="5"/>
  <c r="G174" i="5"/>
  <c r="G103" i="5"/>
  <c r="G154" i="5"/>
  <c r="G60" i="5"/>
  <c r="G274" i="5"/>
  <c r="G352" i="5"/>
  <c r="G362" i="5"/>
  <c r="G104" i="5"/>
  <c r="G236" i="5"/>
  <c r="G160" i="5"/>
  <c r="F92" i="5"/>
  <c r="F212" i="5"/>
  <c r="F331" i="5"/>
  <c r="F366" i="5"/>
  <c r="F40" i="5"/>
  <c r="F43" i="5"/>
  <c r="F167" i="5"/>
  <c r="F23" i="5"/>
  <c r="F153" i="5"/>
  <c r="F70" i="5"/>
  <c r="F145" i="5"/>
  <c r="F287" i="5"/>
  <c r="F5" i="5"/>
  <c r="F206" i="5"/>
  <c r="F311" i="5"/>
  <c r="F185" i="5"/>
  <c r="F297" i="5"/>
  <c r="F55" i="5"/>
  <c r="F356" i="5"/>
  <c r="F266" i="5"/>
  <c r="F172" i="5"/>
  <c r="F359" i="5"/>
  <c r="F345" i="5"/>
  <c r="F42" i="5"/>
  <c r="F269" i="5"/>
  <c r="F183" i="5"/>
  <c r="F290" i="5"/>
  <c r="F101" i="5"/>
  <c r="F336" i="5"/>
  <c r="F64" i="5"/>
  <c r="F74" i="5"/>
  <c r="F339" i="5"/>
  <c r="F188" i="5"/>
  <c r="F265" i="5"/>
  <c r="F102" i="5"/>
  <c r="F123" i="5"/>
  <c r="F271" i="5"/>
  <c r="F128" i="5"/>
  <c r="F26" i="5"/>
  <c r="F56" i="5"/>
  <c r="F58" i="5"/>
  <c r="F111" i="5"/>
  <c r="F289" i="5"/>
  <c r="F229" i="5"/>
  <c r="F22" i="5"/>
  <c r="F159" i="5"/>
  <c r="F53" i="5"/>
  <c r="F340" i="5"/>
  <c r="F79" i="5"/>
  <c r="F341" i="5"/>
  <c r="F75" i="5"/>
  <c r="F329" i="5"/>
  <c r="F316" i="5"/>
  <c r="F165" i="5"/>
  <c r="F12" i="5"/>
  <c r="F78" i="5"/>
  <c r="F233" i="5"/>
  <c r="F155" i="5"/>
  <c r="F187" i="5"/>
  <c r="F49" i="5"/>
  <c r="F248" i="5"/>
  <c r="F305" i="5"/>
  <c r="F361" i="5"/>
  <c r="F169" i="5"/>
  <c r="F34" i="5"/>
  <c r="F168" i="5"/>
  <c r="F39" i="5"/>
  <c r="F318" i="5"/>
  <c r="F322" i="5"/>
  <c r="F132" i="5"/>
  <c r="F216" i="5"/>
  <c r="F330" i="5"/>
  <c r="F72" i="5"/>
  <c r="F226" i="5"/>
  <c r="F84" i="5"/>
  <c r="F65" i="5"/>
  <c r="F278" i="5"/>
  <c r="F137" i="5"/>
  <c r="F358" i="5"/>
  <c r="F36" i="5"/>
  <c r="F208" i="5"/>
  <c r="F354" i="5"/>
  <c r="F249" i="5"/>
  <c r="F143" i="5"/>
  <c r="F173" i="5"/>
  <c r="F9" i="5"/>
  <c r="F267" i="5"/>
  <c r="F186" i="5"/>
  <c r="F285" i="5"/>
  <c r="F299" i="5"/>
  <c r="F51" i="5"/>
  <c r="F338" i="5"/>
  <c r="F261" i="5"/>
  <c r="F94" i="5"/>
  <c r="F225" i="5"/>
  <c r="F258" i="5"/>
  <c r="F81" i="5"/>
  <c r="F184" i="5"/>
  <c r="F238" i="5"/>
  <c r="F32" i="5"/>
  <c r="F179" i="5"/>
  <c r="F17" i="5"/>
  <c r="F151" i="5"/>
  <c r="F301" i="5"/>
  <c r="F18" i="5"/>
  <c r="F121" i="5"/>
  <c r="F144" i="5"/>
  <c r="F76" i="5"/>
  <c r="F308" i="5"/>
  <c r="F242" i="5"/>
  <c r="F30" i="5"/>
  <c r="F63" i="5"/>
  <c r="F105" i="5"/>
  <c r="F150" i="5"/>
  <c r="F204" i="5"/>
  <c r="F136" i="5"/>
  <c r="F161" i="5"/>
  <c r="F8" i="5"/>
  <c r="F307" i="5"/>
  <c r="F247" i="5"/>
  <c r="F202" i="5"/>
  <c r="F221" i="5"/>
  <c r="F98" i="5"/>
  <c r="F178" i="5"/>
  <c r="F325" i="5"/>
  <c r="F268" i="5"/>
  <c r="F50" i="5"/>
  <c r="F82" i="5"/>
  <c r="F125" i="5"/>
  <c r="F369" i="5"/>
  <c r="F282" i="5"/>
  <c r="F296" i="5"/>
  <c r="F97" i="5"/>
  <c r="F349" i="5"/>
  <c r="F300" i="5"/>
  <c r="F88" i="5"/>
  <c r="F48" i="5"/>
  <c r="F327" i="5"/>
  <c r="F162" i="5"/>
  <c r="F252" i="5"/>
  <c r="F224" i="5"/>
  <c r="F21" i="5"/>
  <c r="F315" i="5"/>
  <c r="F77" i="5"/>
  <c r="F85" i="5"/>
  <c r="F324" i="5"/>
  <c r="F350" i="5"/>
  <c r="F344" i="5"/>
  <c r="F152" i="5"/>
  <c r="F138" i="5"/>
  <c r="F326" i="5"/>
  <c r="F280" i="5"/>
  <c r="F100" i="5"/>
  <c r="F335" i="5"/>
  <c r="F270" i="5"/>
  <c r="F279" i="5"/>
  <c r="F321" i="5"/>
  <c r="F304" i="5"/>
  <c r="F306" i="5"/>
  <c r="F346" i="5"/>
  <c r="F210" i="5"/>
  <c r="F214" i="5"/>
  <c r="F333" i="5"/>
  <c r="F250" i="5"/>
  <c r="F244" i="5"/>
  <c r="F112" i="5"/>
  <c r="F343" i="5"/>
  <c r="F126" i="5"/>
  <c r="F146" i="5"/>
  <c r="F59" i="5"/>
  <c r="F116" i="5"/>
  <c r="F164" i="5"/>
  <c r="F260" i="5"/>
  <c r="F253" i="5"/>
  <c r="F313" i="5"/>
  <c r="F54" i="5"/>
  <c r="F192" i="5"/>
  <c r="F230" i="5"/>
  <c r="F239" i="5"/>
  <c r="F237" i="5"/>
  <c r="F80" i="5"/>
  <c r="F113" i="5"/>
  <c r="F141" i="5"/>
  <c r="F264" i="5"/>
  <c r="F47" i="5"/>
  <c r="F243" i="5"/>
  <c r="F241" i="5"/>
  <c r="F106" i="5"/>
  <c r="F182" i="5"/>
  <c r="F130" i="5"/>
  <c r="F149" i="5"/>
  <c r="F319" i="5"/>
  <c r="F323" i="5"/>
  <c r="F122" i="5"/>
  <c r="F13" i="5"/>
  <c r="F38" i="5"/>
  <c r="F190" i="5"/>
  <c r="F4" i="5"/>
  <c r="F170" i="5"/>
  <c r="F27" i="5"/>
  <c r="F195" i="5"/>
  <c r="F209" i="5"/>
  <c r="F33" i="5"/>
  <c r="F363" i="5"/>
  <c r="F255" i="5"/>
  <c r="F61" i="5"/>
  <c r="F281" i="5"/>
  <c r="F332" i="5"/>
  <c r="F351" i="5"/>
  <c r="F328" i="5"/>
  <c r="F194" i="5"/>
  <c r="F148" i="5"/>
  <c r="F83" i="5"/>
  <c r="F317" i="5"/>
  <c r="F276" i="5"/>
  <c r="F109" i="5"/>
  <c r="F357" i="5"/>
  <c r="F223" i="5"/>
  <c r="F218" i="5"/>
  <c r="F200" i="5"/>
  <c r="F228" i="5"/>
  <c r="F191" i="5"/>
  <c r="F277" i="5"/>
  <c r="F19" i="5"/>
  <c r="F342" i="5"/>
  <c r="F124" i="5"/>
  <c r="F142" i="5"/>
  <c r="F312" i="5"/>
  <c r="F275" i="5"/>
  <c r="F203" i="5"/>
  <c r="F176" i="5"/>
  <c r="F171" i="5"/>
  <c r="F28" i="5"/>
  <c r="F166" i="5"/>
  <c r="F24" i="5"/>
  <c r="F197" i="5"/>
  <c r="F309" i="5"/>
  <c r="F133" i="5"/>
  <c r="F207" i="5"/>
  <c r="F347" i="5"/>
  <c r="F66" i="5"/>
  <c r="F189" i="5"/>
  <c r="F303" i="5"/>
  <c r="F114" i="5"/>
  <c r="F193" i="5"/>
  <c r="F163" i="5"/>
  <c r="F291" i="5"/>
  <c r="F110" i="5"/>
  <c r="F46" i="5"/>
  <c r="F175" i="5"/>
  <c r="F7" i="5"/>
  <c r="F302" i="5"/>
  <c r="F35" i="5"/>
  <c r="F360" i="5"/>
  <c r="F73" i="5"/>
  <c r="F231" i="5"/>
  <c r="F334" i="5"/>
  <c r="F284" i="5"/>
  <c r="F95" i="5"/>
  <c r="F91" i="5"/>
  <c r="F71" i="5"/>
  <c r="F355" i="5"/>
  <c r="F115" i="5"/>
  <c r="F44" i="5"/>
  <c r="F286" i="5"/>
  <c r="F37" i="5"/>
  <c r="F62" i="5"/>
  <c r="F3" i="5"/>
  <c r="F251" i="5"/>
  <c r="F298" i="5"/>
  <c r="F283" i="5"/>
  <c r="F181" i="5"/>
  <c r="F67" i="5"/>
  <c r="F87" i="5"/>
  <c r="F117" i="5"/>
  <c r="F234" i="5"/>
  <c r="F256" i="5"/>
  <c r="F41" i="5"/>
  <c r="F257" i="5"/>
  <c r="F292" i="5"/>
  <c r="F25" i="5"/>
  <c r="F147" i="5"/>
  <c r="F29" i="5"/>
  <c r="F96" i="5"/>
  <c r="F120" i="5"/>
  <c r="F288" i="5"/>
  <c r="F69" i="5"/>
  <c r="F295" i="5"/>
  <c r="F211" i="5"/>
  <c r="F213" i="5"/>
  <c r="F68" i="5"/>
  <c r="F16" i="5"/>
  <c r="F199" i="5"/>
  <c r="F31" i="5"/>
  <c r="F20" i="5"/>
  <c r="F135" i="5"/>
  <c r="F205" i="5"/>
  <c r="F246" i="5"/>
  <c r="F294" i="5"/>
  <c r="F254" i="5"/>
  <c r="F370" i="5"/>
  <c r="F108" i="5"/>
  <c r="F367" i="5"/>
  <c r="F293" i="5"/>
  <c r="F217" i="5"/>
  <c r="F157" i="5"/>
  <c r="F90" i="5"/>
  <c r="F201" i="5"/>
  <c r="F273" i="5"/>
  <c r="F156" i="5"/>
  <c r="F127" i="5"/>
  <c r="F86" i="5"/>
  <c r="F310" i="5"/>
  <c r="F215" i="5"/>
  <c r="F140" i="5"/>
  <c r="F259" i="5"/>
  <c r="F119" i="5"/>
  <c r="F139" i="5"/>
  <c r="F364" i="5"/>
  <c r="F368" i="5"/>
  <c r="F158" i="5"/>
  <c r="F227" i="5"/>
  <c r="F263" i="5"/>
  <c r="F107" i="5"/>
  <c r="F232" i="5"/>
  <c r="F220" i="5"/>
  <c r="F196" i="5"/>
  <c r="F348" i="5"/>
  <c r="F245" i="5"/>
  <c r="F129" i="5"/>
  <c r="F235" i="5"/>
  <c r="F118" i="5"/>
  <c r="F198" i="5"/>
  <c r="F93" i="5"/>
  <c r="F353" i="5"/>
  <c r="F134" i="5"/>
  <c r="F10" i="5"/>
  <c r="F314" i="5"/>
  <c r="F89" i="5"/>
  <c r="F219" i="5"/>
  <c r="F365" i="5"/>
  <c r="F131" i="5"/>
  <c r="F45" i="5"/>
  <c r="F240" i="5"/>
  <c r="F222" i="5"/>
  <c r="F337" i="5"/>
  <c r="F6" i="5"/>
  <c r="F99" i="5"/>
  <c r="F57" i="5"/>
  <c r="F272" i="5"/>
  <c r="F262" i="5"/>
  <c r="F177" i="5"/>
  <c r="F180" i="5"/>
  <c r="F15" i="5"/>
  <c r="F11" i="5"/>
  <c r="F320" i="5"/>
  <c r="F14" i="5"/>
  <c r="F52" i="5"/>
  <c r="F174" i="5"/>
  <c r="F103" i="5"/>
  <c r="F154" i="5"/>
  <c r="F60" i="5"/>
  <c r="F274" i="5"/>
  <c r="F352" i="5"/>
  <c r="F362" i="5"/>
  <c r="F104" i="5"/>
  <c r="F236" i="5"/>
  <c r="F160" i="5"/>
  <c r="K295" i="5" l="1"/>
  <c r="K234" i="5"/>
  <c r="K114" i="5"/>
  <c r="K148" i="5"/>
  <c r="K344" i="5"/>
  <c r="K329" i="5"/>
  <c r="K123" i="5"/>
  <c r="K366" i="5"/>
  <c r="K118" i="5"/>
  <c r="K348" i="5"/>
  <c r="K368" i="5"/>
  <c r="K293" i="5"/>
  <c r="K208" i="5"/>
  <c r="K72" i="5"/>
  <c r="K34" i="5"/>
  <c r="K102" i="5"/>
  <c r="K290" i="5"/>
  <c r="K356" i="5"/>
  <c r="K331" i="5"/>
  <c r="K347" i="5"/>
  <c r="K19" i="5"/>
  <c r="K54" i="5"/>
  <c r="K346" i="5"/>
  <c r="K222" i="5"/>
  <c r="K232" i="5"/>
  <c r="K158" i="5"/>
  <c r="K29" i="5"/>
  <c r="K117" i="5"/>
  <c r="K62" i="5"/>
  <c r="K95" i="5"/>
  <c r="K7" i="5"/>
  <c r="K303" i="5"/>
  <c r="K48" i="5"/>
  <c r="K125" i="5"/>
  <c r="K202" i="5"/>
  <c r="K105" i="5"/>
  <c r="K219" i="5"/>
  <c r="K370" i="5"/>
  <c r="K199" i="5"/>
  <c r="K309" i="5"/>
  <c r="K275" i="5"/>
  <c r="K304" i="5"/>
  <c r="K279" i="5"/>
  <c r="K77" i="5"/>
  <c r="K21" i="5"/>
  <c r="K88" i="5"/>
  <c r="K349" i="5"/>
  <c r="K82" i="5"/>
  <c r="K63" i="5"/>
  <c r="K242" i="5"/>
  <c r="K76" i="5"/>
  <c r="K301" i="5"/>
  <c r="K17" i="5"/>
  <c r="K258" i="5"/>
  <c r="K94" i="5"/>
  <c r="K338" i="5"/>
  <c r="K186" i="5"/>
  <c r="K143" i="5"/>
  <c r="K354" i="5"/>
  <c r="K36" i="5"/>
  <c r="K137" i="5"/>
  <c r="K65" i="5"/>
  <c r="K169" i="5"/>
  <c r="K134" i="5"/>
  <c r="K237" i="5"/>
  <c r="K313" i="5"/>
  <c r="K100" i="5"/>
  <c r="K85" i="5"/>
  <c r="K285" i="5"/>
  <c r="K119" i="5"/>
  <c r="K250" i="5"/>
  <c r="K160" i="5"/>
  <c r="K103" i="5"/>
  <c r="K320" i="5"/>
  <c r="K177" i="5"/>
  <c r="K365" i="5"/>
  <c r="K198" i="5"/>
  <c r="K259" i="5"/>
  <c r="K86" i="5"/>
  <c r="K16" i="5"/>
  <c r="K193" i="5"/>
  <c r="K191" i="5"/>
  <c r="K200" i="5"/>
  <c r="K223" i="5"/>
  <c r="K332" i="5"/>
  <c r="K61" i="5"/>
  <c r="K363" i="5"/>
  <c r="K209" i="5"/>
  <c r="K27" i="5"/>
  <c r="K4" i="5"/>
  <c r="K319" i="5"/>
  <c r="K305" i="5"/>
  <c r="K49" i="5"/>
  <c r="K340" i="5"/>
  <c r="K159" i="5"/>
  <c r="K229" i="5"/>
  <c r="K339" i="5"/>
  <c r="K64" i="5"/>
  <c r="K101" i="5"/>
  <c r="K42" i="5"/>
  <c r="K359" i="5"/>
  <c r="K185" i="5"/>
  <c r="K47" i="5"/>
  <c r="K253" i="5"/>
  <c r="K164" i="5"/>
  <c r="K59" i="5"/>
  <c r="K126" i="5"/>
  <c r="K136" i="5"/>
  <c r="K30" i="5"/>
  <c r="K289" i="5"/>
  <c r="K131" i="5"/>
  <c r="K273" i="5"/>
  <c r="K288" i="5"/>
  <c r="K96" i="5"/>
  <c r="K292" i="5"/>
  <c r="K181" i="5"/>
  <c r="K298" i="5"/>
  <c r="K3" i="5"/>
  <c r="K44" i="5"/>
  <c r="K355" i="5"/>
  <c r="K231" i="5"/>
  <c r="K312" i="5"/>
  <c r="K252" i="5"/>
  <c r="K318" i="5"/>
  <c r="K361" i="5"/>
  <c r="K362" i="5"/>
  <c r="K154" i="5"/>
  <c r="K174" i="5"/>
  <c r="K14" i="5"/>
  <c r="K11" i="5"/>
  <c r="K180" i="5"/>
  <c r="K262" i="5"/>
  <c r="K57" i="5"/>
  <c r="K245" i="5"/>
  <c r="K107" i="5"/>
  <c r="K310" i="5"/>
  <c r="K201" i="5"/>
  <c r="K120" i="5"/>
  <c r="K256" i="5"/>
  <c r="K360" i="5"/>
  <c r="K302" i="5"/>
  <c r="K110" i="5"/>
  <c r="K163" i="5"/>
  <c r="K228" i="5"/>
  <c r="K83" i="5"/>
  <c r="K351" i="5"/>
  <c r="K130" i="5"/>
  <c r="K106" i="5"/>
  <c r="K264" i="5"/>
  <c r="K113" i="5"/>
  <c r="K306" i="5"/>
  <c r="K268" i="5"/>
  <c r="K178" i="5"/>
  <c r="K247" i="5"/>
  <c r="K8" i="5"/>
  <c r="K32" i="5"/>
  <c r="K225" i="5"/>
  <c r="K173" i="5"/>
  <c r="K226" i="5"/>
  <c r="K330" i="5"/>
  <c r="K132" i="5"/>
  <c r="K53" i="5"/>
  <c r="K22" i="5"/>
  <c r="K271" i="5"/>
  <c r="K206" i="5"/>
  <c r="K287" i="5"/>
  <c r="K23" i="5"/>
  <c r="K43" i="5"/>
  <c r="K108" i="5"/>
  <c r="K254" i="5"/>
  <c r="K135" i="5"/>
  <c r="K31" i="5"/>
  <c r="K251" i="5"/>
  <c r="K71" i="5"/>
  <c r="K133" i="5"/>
  <c r="K197" i="5"/>
  <c r="K171" i="5"/>
  <c r="K203" i="5"/>
  <c r="K255" i="5"/>
  <c r="K190" i="5"/>
  <c r="K323" i="5"/>
  <c r="K112" i="5"/>
  <c r="K315" i="5"/>
  <c r="K249" i="5"/>
  <c r="K278" i="5"/>
  <c r="K78" i="5"/>
  <c r="K165" i="5"/>
  <c r="K336" i="5"/>
  <c r="K172" i="5"/>
  <c r="K145" i="5"/>
  <c r="K104" i="5"/>
  <c r="K337" i="5"/>
  <c r="K89" i="5"/>
  <c r="K10" i="5"/>
  <c r="K294" i="5"/>
  <c r="K68" i="5"/>
  <c r="K41" i="5"/>
  <c r="K91" i="5"/>
  <c r="K35" i="5"/>
  <c r="K24" i="5"/>
  <c r="K142" i="5"/>
  <c r="K109" i="5"/>
  <c r="K317" i="5"/>
  <c r="K38" i="5"/>
  <c r="K146" i="5"/>
  <c r="K210" i="5"/>
  <c r="K280" i="5"/>
  <c r="K138" i="5"/>
  <c r="K296" i="5"/>
  <c r="K50" i="5"/>
  <c r="K18" i="5"/>
  <c r="K81" i="5"/>
  <c r="K9" i="5"/>
  <c r="K84" i="5"/>
  <c r="K233" i="5"/>
  <c r="K56" i="5"/>
  <c r="K128" i="5"/>
  <c r="K266" i="5"/>
  <c r="K5" i="5"/>
  <c r="K40" i="5"/>
  <c r="K60" i="5"/>
  <c r="K15" i="5"/>
  <c r="K6" i="5"/>
  <c r="K314" i="5"/>
  <c r="K129" i="5"/>
  <c r="K227" i="5"/>
  <c r="K215" i="5"/>
  <c r="K157" i="5"/>
  <c r="K205" i="5"/>
  <c r="K20" i="5"/>
  <c r="K213" i="5"/>
  <c r="K25" i="5"/>
  <c r="K257" i="5"/>
  <c r="K87" i="5"/>
  <c r="K286" i="5"/>
  <c r="K115" i="5"/>
  <c r="K284" i="5"/>
  <c r="K46" i="5"/>
  <c r="K291" i="5"/>
  <c r="K189" i="5"/>
  <c r="K28" i="5"/>
  <c r="K176" i="5"/>
  <c r="K124" i="5"/>
  <c r="K357" i="5"/>
  <c r="K328" i="5"/>
  <c r="K195" i="5"/>
  <c r="K170" i="5"/>
  <c r="K122" i="5"/>
  <c r="K80" i="5"/>
  <c r="K230" i="5"/>
  <c r="K244" i="5"/>
  <c r="K214" i="5"/>
  <c r="K152" i="5"/>
  <c r="K324" i="5"/>
  <c r="K97" i="5"/>
  <c r="K369" i="5"/>
  <c r="K161" i="5"/>
  <c r="K150" i="5"/>
  <c r="K179" i="5"/>
  <c r="K184" i="5"/>
  <c r="K322" i="5"/>
  <c r="K168" i="5"/>
  <c r="K316" i="5"/>
  <c r="K341" i="5"/>
  <c r="K58" i="5"/>
  <c r="K26" i="5"/>
  <c r="K265" i="5"/>
  <c r="K269" i="5"/>
  <c r="K345" i="5"/>
  <c r="K55" i="5"/>
  <c r="K153" i="5"/>
  <c r="K167" i="5"/>
  <c r="K212" i="5"/>
  <c r="K272" i="5"/>
  <c r="K99" i="5"/>
  <c r="K45" i="5"/>
  <c r="K194" i="5"/>
  <c r="K13" i="5"/>
  <c r="K239" i="5"/>
  <c r="K192" i="5"/>
  <c r="K240" i="5"/>
  <c r="K93" i="5"/>
  <c r="K235" i="5"/>
  <c r="K220" i="5"/>
  <c r="K263" i="5"/>
  <c r="K139" i="5"/>
  <c r="K140" i="5"/>
  <c r="K156" i="5"/>
  <c r="K90" i="5"/>
  <c r="K217" i="5"/>
  <c r="K367" i="5"/>
  <c r="K246" i="5"/>
  <c r="K211" i="5"/>
  <c r="K69" i="5"/>
  <c r="K147" i="5"/>
  <c r="K67" i="5"/>
  <c r="K283" i="5"/>
  <c r="K37" i="5"/>
  <c r="K334" i="5"/>
  <c r="K73" i="5"/>
  <c r="K175" i="5"/>
  <c r="K66" i="5"/>
  <c r="K207" i="5"/>
  <c r="K166" i="5"/>
  <c r="K342" i="5"/>
  <c r="K277" i="5"/>
  <c r="K281" i="5"/>
  <c r="K149" i="5"/>
  <c r="K182" i="5"/>
  <c r="K243" i="5"/>
  <c r="K260" i="5"/>
  <c r="K333" i="5"/>
  <c r="K321" i="5"/>
  <c r="K335" i="5"/>
  <c r="K350" i="5"/>
  <c r="K224" i="5"/>
  <c r="K327" i="5"/>
  <c r="K282" i="5"/>
  <c r="K325" i="5"/>
  <c r="K221" i="5"/>
  <c r="K204" i="5"/>
  <c r="K308" i="5"/>
  <c r="K121" i="5"/>
  <c r="K238" i="5"/>
  <c r="K261" i="5"/>
  <c r="K299" i="5"/>
  <c r="K39" i="5"/>
  <c r="K248" i="5"/>
  <c r="K155" i="5"/>
  <c r="K75" i="5"/>
  <c r="K79" i="5"/>
  <c r="K111" i="5"/>
  <c r="K188" i="5"/>
  <c r="K74" i="5"/>
  <c r="K183" i="5"/>
  <c r="K297" i="5"/>
  <c r="K311" i="5"/>
  <c r="K70" i="5"/>
  <c r="K92" i="5"/>
  <c r="K236" i="5"/>
  <c r="K52" i="5"/>
  <c r="K274" i="5"/>
  <c r="K352" i="5"/>
  <c r="K353" i="5"/>
  <c r="K196" i="5"/>
  <c r="K364" i="5"/>
  <c r="K127" i="5"/>
  <c r="K241" i="5"/>
  <c r="K116" i="5"/>
  <c r="K270" i="5"/>
  <c r="K162" i="5"/>
  <c r="K98" i="5"/>
  <c r="K144" i="5"/>
  <c r="K51" i="5"/>
  <c r="K187" i="5"/>
  <c r="K276" i="5"/>
  <c r="K141" i="5"/>
  <c r="K343" i="5"/>
  <c r="K326" i="5"/>
  <c r="K300" i="5"/>
  <c r="K307" i="5"/>
  <c r="K151" i="5"/>
  <c r="K267" i="5"/>
  <c r="K358" i="5"/>
  <c r="K216" i="5"/>
  <c r="K12" i="5"/>
</calcChain>
</file>

<file path=xl/sharedStrings.xml><?xml version="1.0" encoding="utf-8"?>
<sst xmlns="http://schemas.openxmlformats.org/spreadsheetml/2006/main" count="2222" uniqueCount="536">
  <si>
    <t>ATA</t>
  </si>
  <si>
    <t>Chapa</t>
  </si>
  <si>
    <t>Nome do Colaborador</t>
  </si>
  <si>
    <t>Lotação</t>
  </si>
  <si>
    <t>Função</t>
  </si>
  <si>
    <t>Vínculo</t>
  </si>
  <si>
    <t>Férias, Abono e 1/3 Férias</t>
  </si>
  <si>
    <t>Rescisão</t>
  </si>
  <si>
    <t>Em Exercício</t>
  </si>
  <si>
    <t>SEDE - CONSELHO ADMINISTRATIVO</t>
  </si>
  <si>
    <t>SECRETARIO EXE DE PLANEJ E INO</t>
  </si>
  <si>
    <t xml:space="preserve">SERV.PUBL.          </t>
  </si>
  <si>
    <t>Proventos</t>
  </si>
  <si>
    <t>Descontos</t>
  </si>
  <si>
    <t>Líquido</t>
  </si>
  <si>
    <t>Situação</t>
  </si>
  <si>
    <t>Classe ou Nível</t>
  </si>
  <si>
    <t>Não se aplica</t>
  </si>
  <si>
    <t>Aviso Prévio e  Art 479</t>
  </si>
  <si>
    <t>Afastado</t>
  </si>
  <si>
    <t>SEDE - DIRETORIA ADMINISTRATIVA</t>
  </si>
  <si>
    <t>SEDE - ASSESSORIA DE ASSENTAMENTO</t>
  </si>
  <si>
    <t>CLT</t>
  </si>
  <si>
    <t>13º Salário</t>
  </si>
  <si>
    <t>SEDE - COMITE DE AUDITORIA ESTATUTÁRIA</t>
  </si>
  <si>
    <t>JOAO BATISTA DE SOUZA</t>
  </si>
  <si>
    <t>OP.BOMBA</t>
  </si>
  <si>
    <t>DAIA - ETA</t>
  </si>
  <si>
    <t>ELSON APOLINARIO DE ALENCAR</t>
  </si>
  <si>
    <t>LINDOMAR FRANCISCO TAVARES</t>
  </si>
  <si>
    <t>SINOMAR FRANCISCO TAVARES</t>
  </si>
  <si>
    <t>AUX.TEC.MECANICA</t>
  </si>
  <si>
    <t>WEMERSON FERNANDES ROSA</t>
  </si>
  <si>
    <t>DAIA - ETE</t>
  </si>
  <si>
    <t>CARLOS CARVALHO DE OLIVEIRA</t>
  </si>
  <si>
    <t>DAIA - CAPTACAO</t>
  </si>
  <si>
    <t>CARLOS VITOR RODRIGUES DOS SANTOS</t>
  </si>
  <si>
    <t>ENGENHEIRO DE PRODUCAO</t>
  </si>
  <si>
    <t>DAIA - ADM</t>
  </si>
  <si>
    <t>JOAO PAULO DOS SANTOS</t>
  </si>
  <si>
    <t>ANASTACIO DA SILVA</t>
  </si>
  <si>
    <t>VIGIA</t>
  </si>
  <si>
    <t>DAIAG - ETA</t>
  </si>
  <si>
    <t>JAIR ESTIVAL DA MATA</t>
  </si>
  <si>
    <t>DINAH RICK CHAVEIRO</t>
  </si>
  <si>
    <t>ASSIST.ADMINISTRAT.</t>
  </si>
  <si>
    <t>SEDE - AUDITORIA INTERNA</t>
  </si>
  <si>
    <t>IUNIRCE JOSE DA SILVA</t>
  </si>
  <si>
    <t>SEDE - ARQUIVO</t>
  </si>
  <si>
    <t>RAFAEL ALVES DE MORAIS</t>
  </si>
  <si>
    <t>DASC - ADM</t>
  </si>
  <si>
    <t>ADENELSON ALVES MACHADO</t>
  </si>
  <si>
    <t>AUX.MANUT.PREDIAL</t>
  </si>
  <si>
    <t>DAIAG - ADM</t>
  </si>
  <si>
    <t>LEANDRO SILVA DE MIRANDA</t>
  </si>
  <si>
    <t>ENCANADOR</t>
  </si>
  <si>
    <t>ROGERIO IMIDIO</t>
  </si>
  <si>
    <t>JOSE ORLANDO ROCHA PEREIRA</t>
  </si>
  <si>
    <t>TRATORISTA</t>
  </si>
  <si>
    <t>REINALDO RODRIGUES DA SILVA</t>
  </si>
  <si>
    <t>JARDINEIRO</t>
  </si>
  <si>
    <t>DALMI PRADO DA SILVA</t>
  </si>
  <si>
    <t>WAGNER NUNES DE SOUZA</t>
  </si>
  <si>
    <t>NOEMY RODRIGUES DA SILVA DE ARAUJO</t>
  </si>
  <si>
    <t>ENG.CIVIL</t>
  </si>
  <si>
    <t>SEDE - ENGENHARIA</t>
  </si>
  <si>
    <t>JONADAB DE SOUZA TAVARES</t>
  </si>
  <si>
    <t>WALMIR DA COSTA SANTOS</t>
  </si>
  <si>
    <t>VALDINON PEREIRA BATISTA</t>
  </si>
  <si>
    <t>ADVOGADO PLENO</t>
  </si>
  <si>
    <t>SEDE - ASSESSORIA JURIDICA</t>
  </si>
  <si>
    <t>CARLOS RODRIGUES DOS SANTOS</t>
  </si>
  <si>
    <t>ORLANDO SEVERIANO</t>
  </si>
  <si>
    <t>JOSE MARIA PACHECO</t>
  </si>
  <si>
    <t>RAFAEL REZENDE MENDONCA</t>
  </si>
  <si>
    <t>SEDE - CONTAS A PAGAR</t>
  </si>
  <si>
    <t>FABIANA DA SILVA SOUZA</t>
  </si>
  <si>
    <t>ZELADOR (A)</t>
  </si>
  <si>
    <t>SEDE - MANUTENÇÃO PREDIAL</t>
  </si>
  <si>
    <t>TAMIRIAN VARELO CORREIA</t>
  </si>
  <si>
    <t>SEDE - CONTABILIDADE</t>
  </si>
  <si>
    <t>DEBORAH DE LIMA SOUZA</t>
  </si>
  <si>
    <t>PIRACANJUBA - ADM</t>
  </si>
  <si>
    <t>DIRCEU HENRIQUE DE CARVALHO</t>
  </si>
  <si>
    <t>THIAGO HENRIQUE SANTOS</t>
  </si>
  <si>
    <t>JOVANILDO MARTINS RIBEIRO</t>
  </si>
  <si>
    <t>DIAGRI - ETA</t>
  </si>
  <si>
    <t>NELSON LUIS RODRIGUES</t>
  </si>
  <si>
    <t>AUX.MANUTENÇÃO</t>
  </si>
  <si>
    <t>DIAGRI - ADM</t>
  </si>
  <si>
    <t>FABIANA DUMONT MARQUES</t>
  </si>
  <si>
    <t>GELSON LUIS VACCARO LEMOS DO PRADO</t>
  </si>
  <si>
    <t>COORD DE PROTOCOLO</t>
  </si>
  <si>
    <t>SEDE - SECRETARIA GERAL</t>
  </si>
  <si>
    <t>OSMAR REIS DELFINO DE MIRANDA</t>
  </si>
  <si>
    <t>LUZIANIA - ADM</t>
  </si>
  <si>
    <t>GILMAR FERNANDES ROSA</t>
  </si>
  <si>
    <t>ANSELMO DOS SANTOS MAGALHAES</t>
  </si>
  <si>
    <t>DALVO DOS SANTOS SILVA</t>
  </si>
  <si>
    <t>DANIEL LIMA MAMEDE</t>
  </si>
  <si>
    <t>TEC.EM QUIMICA</t>
  </si>
  <si>
    <t>FILIPE CARVALHO TAVARES</t>
  </si>
  <si>
    <t>RAFAEL GUERRA OTONI</t>
  </si>
  <si>
    <t>LUIZ MOURA DE PAIVA</t>
  </si>
  <si>
    <t>GERENTE DISTRITO</t>
  </si>
  <si>
    <t>RIO VERDE - ADM</t>
  </si>
  <si>
    <t>ANA PAULA MARQUES DOS ANJOS</t>
  </si>
  <si>
    <t>RECEPCIONISTA</t>
  </si>
  <si>
    <t>JOANA DARC MARTINS DE MOURA</t>
  </si>
  <si>
    <t>CRISTIANO DE AZEVEDO BARROS</t>
  </si>
  <si>
    <t>SEDE - GESTAO DOS DISTRITOS</t>
  </si>
  <si>
    <t>THYAGO MAEL E SILVA</t>
  </si>
  <si>
    <t>ARQUITETO</t>
  </si>
  <si>
    <t>DONATA SILVA RIBEIRO</t>
  </si>
  <si>
    <t>TIAGO EMANUEL SANTOS RIBEIRO</t>
  </si>
  <si>
    <t>DIVINO ETERNO BATISTA</t>
  </si>
  <si>
    <t>SILVIA APARECIDA RODRIGUES DA MATA LEONEL</t>
  </si>
  <si>
    <t>COPEIRA</t>
  </si>
  <si>
    <t>RONALDO PEREIRA BORGES</t>
  </si>
  <si>
    <t>JOAO DELISIO DE MELO</t>
  </si>
  <si>
    <t>ALEX MOREIRA ROSA</t>
  </si>
  <si>
    <t>DIMIC - GINASIO</t>
  </si>
  <si>
    <t>DOMINGOS SAVIO CAMARGO DE OLIVEIRA</t>
  </si>
  <si>
    <t>SEDE - CONTAS A RECEBER</t>
  </si>
  <si>
    <t>LUZENIR FIRMINO DA CUNHA</t>
  </si>
  <si>
    <t>JERRY DA SILVA CAMPOS</t>
  </si>
  <si>
    <t>JOSUE CORREA GIL</t>
  </si>
  <si>
    <t>CLEBSON MIGUEL DA COSTA</t>
  </si>
  <si>
    <t>DIMIC - ADM</t>
  </si>
  <si>
    <t>MARIA DA PENHA FARIA DA SILVA</t>
  </si>
  <si>
    <t>RITA DE CASSIA OLIVEIRA NUNES MOTA</t>
  </si>
  <si>
    <t>SEDE - FATURAMENTO</t>
  </si>
  <si>
    <t>WANDERLEY JOSE DA SILVA</t>
  </si>
  <si>
    <t>JOAO PEDRO MACIEL DE SANT ANNA BRAGA</t>
  </si>
  <si>
    <t>BRUNO PEREIRA SOUDRE</t>
  </si>
  <si>
    <t>SEDE - DIRETORIA TECNICA</t>
  </si>
  <si>
    <t>JOAO PEDRO BATISTA PRADO</t>
  </si>
  <si>
    <t>CARLOS AUGUSTO BARBARO</t>
  </si>
  <si>
    <t>SEDE - VICE PRESIDENCIA</t>
  </si>
  <si>
    <t>RONECAURA ALVES PEREIRA DE CARVALHO</t>
  </si>
  <si>
    <t>SANTIAGO GRACIANO DA SILVA</t>
  </si>
  <si>
    <t>ASSESSOR DIRETORIA</t>
  </si>
  <si>
    <t>GUSTAVO ALBERTO IZAC PINTO</t>
  </si>
  <si>
    <t>ASSESSOR DIRETOR.II</t>
  </si>
  <si>
    <t>SEDE - PATRIMONIO</t>
  </si>
  <si>
    <t>LUCAS NUNES SEABRA CAMPOS</t>
  </si>
  <si>
    <t>SILVIO CAMARGOS DE SOUZA</t>
  </si>
  <si>
    <t>DIOGO VIVEIROS SOARES</t>
  </si>
  <si>
    <t>LUIZ BECKER KARST</t>
  </si>
  <si>
    <t>SEDE - GOVERNANÇA</t>
  </si>
  <si>
    <t>EDIMILSON GONCALVES DA SILVA</t>
  </si>
  <si>
    <t>DENIS ROBERT ARAUJO VIEIRA</t>
  </si>
  <si>
    <t>MOTORISTA</t>
  </si>
  <si>
    <t>SEDE - TRANSPORTE</t>
  </si>
  <si>
    <t>PAULO SCHUSTER</t>
  </si>
  <si>
    <t>MINEIROS - ADM</t>
  </si>
  <si>
    <t>HELMUTH WURSTER</t>
  </si>
  <si>
    <t>WALDEIR FERREIRA MONTEIRO</t>
  </si>
  <si>
    <t>URUAÇU - ADM</t>
  </si>
  <si>
    <t>CAIO TEIXEIRA DO NASCIMENTO OLIVEIRA MOTA</t>
  </si>
  <si>
    <t>LEONATO GONCALVES ANDRADE</t>
  </si>
  <si>
    <t>VISCONDE COELHO DA SILVA JUNIOR</t>
  </si>
  <si>
    <t>MARIA JOSE VIANA DO NASCIMENTO</t>
  </si>
  <si>
    <t>COORD DE MANUTENÇÃO</t>
  </si>
  <si>
    <t>IRAPUAN VARGAS</t>
  </si>
  <si>
    <t>JONAS SOUZA DA ROCHA</t>
  </si>
  <si>
    <t>AFRANIO DE CASTRO E SOUZA</t>
  </si>
  <si>
    <t>NUBIANE CARVALHO FORTUNA</t>
  </si>
  <si>
    <t>COORDENADOR</t>
  </si>
  <si>
    <t>JOSE TEONIS DOS REIS</t>
  </si>
  <si>
    <t>PERICLES FLEURY FILHO</t>
  </si>
  <si>
    <t>RENATA ALCANTARA LIMA</t>
  </si>
  <si>
    <t>CLEUDIVINO EVARISTO FILHO</t>
  </si>
  <si>
    <t>COORD DO TRANSPORTE</t>
  </si>
  <si>
    <t>THEREZA CRISTINA DE PAULA CARNEIRO</t>
  </si>
  <si>
    <t>MONICA SEBASTIANA BORGES SENA</t>
  </si>
  <si>
    <t>GERENTE DE APOIO LOGISTICO</t>
  </si>
  <si>
    <t>ENIO NATAL ALVES DE MOURA</t>
  </si>
  <si>
    <t>MORRINHOS - ADM</t>
  </si>
  <si>
    <t>LUIZ ANTONIO VIEIRA</t>
  </si>
  <si>
    <t>PORTEIRO</t>
  </si>
  <si>
    <t>MAURO ANTONIO ANDRADE JUNIOR</t>
  </si>
  <si>
    <t>DYEGO ALVES VILELA DA COSTA</t>
  </si>
  <si>
    <t>JOSE MENDES PEREIRA JUNIOR</t>
  </si>
  <si>
    <t>MANOEL GOMES DE ABREU</t>
  </si>
  <si>
    <t>BERNARDO TELES MACHADO</t>
  </si>
  <si>
    <t>ADVOGADO</t>
  </si>
  <si>
    <t>JOSE ANTONIO DIAS HORBILON</t>
  </si>
  <si>
    <t>ALLAN KARDEC MARQUES SILVA</t>
  </si>
  <si>
    <t>IZAIAS RODRIGUES DA SILVA</t>
  </si>
  <si>
    <t>RENATO CESAR DA SILVA EVANGELISTA</t>
  </si>
  <si>
    <t>ALYSSON ALVES ACOSTA</t>
  </si>
  <si>
    <t>GABRIELLY SEVERINO DE ANDRADE</t>
  </si>
  <si>
    <t>ITALLO RICARDO GONCALVES ABREU</t>
  </si>
  <si>
    <t>DIVINO FERNANDES VAZ</t>
  </si>
  <si>
    <t>ROBERTO CARLOS PEREIRA</t>
  </si>
  <si>
    <t>MARCONDES BAIA PEIXOTO NETO</t>
  </si>
  <si>
    <t>ATEVALDO DE SENA FERREIRA</t>
  </si>
  <si>
    <t>ELETRICISTA</t>
  </si>
  <si>
    <t>DAVID DE SOUZA FERREIRA</t>
  </si>
  <si>
    <t>FABRICIO GONCALVES DA SILVA</t>
  </si>
  <si>
    <t>IZABELA DE SOUZA LIMA CONFORTI</t>
  </si>
  <si>
    <t>LEANDRO CIRIACO CIRINO</t>
  </si>
  <si>
    <t>HELIOMAR DIOGO DA SILVA</t>
  </si>
  <si>
    <t>GARÇOM</t>
  </si>
  <si>
    <t>SEDE - PRESIDENCIA</t>
  </si>
  <si>
    <t>JOAO BATISTA FERREIRA DA SILVA</t>
  </si>
  <si>
    <t>CHEFE DE TI</t>
  </si>
  <si>
    <t>ADRIANA ROSA FERREIRA</t>
  </si>
  <si>
    <t>COORD DE RH</t>
  </si>
  <si>
    <t>SEDE - GESTAO DE PESSOAS</t>
  </si>
  <si>
    <t>ROBERTO ARAUJO BEZERRA</t>
  </si>
  <si>
    <t>ANALISTA AMBIENTAL</t>
  </si>
  <si>
    <t>MARIA ANGELICA MOTA DOS SANTOS</t>
  </si>
  <si>
    <t>ANALISTA ADMINIST</t>
  </si>
  <si>
    <t>BELA VISTA - ADM</t>
  </si>
  <si>
    <t>LEANDRO AUGUSTO VIEIRA DA ROCHA</t>
  </si>
  <si>
    <t>FOTOGRAFO</t>
  </si>
  <si>
    <t>SEDE - COMUNICAÇÃO</t>
  </si>
  <si>
    <t>LUCIENE TAVARES GONTIJO</t>
  </si>
  <si>
    <t>EVERALDO CRUZ DE OLIVEIRA</t>
  </si>
  <si>
    <t>JOSE ANEZIO GONCALVES DA SILVA</t>
  </si>
  <si>
    <t>DIMIC - ETA</t>
  </si>
  <si>
    <t>SERGIO SALOMAO</t>
  </si>
  <si>
    <t>OLNEY DI LORENZZI NUNES</t>
  </si>
  <si>
    <t>CLEITON VIEIRA DE ALMEIDA FELIPE</t>
  </si>
  <si>
    <t>EDER COSTA SILVA</t>
  </si>
  <si>
    <t>GERALDO HONORIO ROCHA NETO</t>
  </si>
  <si>
    <t>ZALMONE DOS REIS OLIVEIRA</t>
  </si>
  <si>
    <t>PEDRO HENRIQUE NUNES DA SILVEIRA</t>
  </si>
  <si>
    <t>JORNALISTA</t>
  </si>
  <si>
    <t>REGINALDO ALVES FERREIRA</t>
  </si>
  <si>
    <t>ESAUL RODRIGUES DE SOUZA</t>
  </si>
  <si>
    <t>CASEIRO</t>
  </si>
  <si>
    <t>CIDADE DE GOIAS - ADM</t>
  </si>
  <si>
    <t>VANDIRENE DE LIMA</t>
  </si>
  <si>
    <t>RENATA DE AMORIM BENEVIDES SANTOS</t>
  </si>
  <si>
    <t>SEDE - LICITACAO</t>
  </si>
  <si>
    <t>EDVALDO MIRANDA DE JESUS</t>
  </si>
  <si>
    <t>CLAUDIO ANDRE NERY DE JESUS</t>
  </si>
  <si>
    <t>MOTORISTA PRESIDENCIA</t>
  </si>
  <si>
    <t>SHIRLEY DE MORAIS</t>
  </si>
  <si>
    <t>ASSESSOR DE PRESIDENCIA</t>
  </si>
  <si>
    <t>JOAO BATISTA FILHO</t>
  </si>
  <si>
    <t>DIMIC - ETE</t>
  </si>
  <si>
    <t>MARIOSVALDO ANTUNES DE SANTANA</t>
  </si>
  <si>
    <t>CHEFE OBRAS E MANUT.</t>
  </si>
  <si>
    <t>LUIZ ANTONIO TOLEDO CARVALHO</t>
  </si>
  <si>
    <t>CHEFE DA GESTÃO DE DISTRITOS</t>
  </si>
  <si>
    <t>ANA MARIA VIEIRA DOS SANTOS</t>
  </si>
  <si>
    <t>RONALDO ALVES DA SILVA</t>
  </si>
  <si>
    <t>DIVINO NATAL DIAS</t>
  </si>
  <si>
    <t>EDMAR PEDRO RODRIGUES</t>
  </si>
  <si>
    <t>SERGIO ALVES DA SILVA</t>
  </si>
  <si>
    <t>VANILDA DOS SANTOS</t>
  </si>
  <si>
    <t>VAGUINO DA ROCHA</t>
  </si>
  <si>
    <t>JAIR ELIAS DE AVELAR</t>
  </si>
  <si>
    <t>HENRIQUE BADAUY ARDAYA</t>
  </si>
  <si>
    <t>SHEILA FERREIRA DE ARAUJO</t>
  </si>
  <si>
    <t>COORD.AREA</t>
  </si>
  <si>
    <t>PEDRO FRANCA MACHADO RAMOS</t>
  </si>
  <si>
    <t>ASSIST.ADMINISTR.II</t>
  </si>
  <si>
    <t>FABIANA BATISTA DE ARAUJO FERREIRA</t>
  </si>
  <si>
    <t>SUERLI PEREIRA DA SILVA</t>
  </si>
  <si>
    <t>OROZINO ALVES DA SILVA</t>
  </si>
  <si>
    <t>PAULO VICTOR DA SILVA SANTOS</t>
  </si>
  <si>
    <t>DESIGNER</t>
  </si>
  <si>
    <t>SAMUEL RODRIGUES DE MENDONCA</t>
  </si>
  <si>
    <t>ANALISTA DE RH</t>
  </si>
  <si>
    <t>RENATTA MOREIRA MARTINS</t>
  </si>
  <si>
    <t>ROBERTA CHAVEIRO SILVA MARQUES</t>
  </si>
  <si>
    <t>VALDIVINO QUIRINO DA SILVA</t>
  </si>
  <si>
    <t>LILIA REGINA DE CARVALHO</t>
  </si>
  <si>
    <t>LUCAS CARDOSO MOREIRA DIAS</t>
  </si>
  <si>
    <t>SORAIA RODRIGUES ROSA</t>
  </si>
  <si>
    <t>COORD.DISTRITO I</t>
  </si>
  <si>
    <t>GOIANESIA - ADM</t>
  </si>
  <si>
    <t>MARIA MARCIA DA SILVEIRA E SILVA</t>
  </si>
  <si>
    <t>GERENTE DE RH</t>
  </si>
  <si>
    <t>MARCOS CIMIA BATISTA VIEIRA</t>
  </si>
  <si>
    <t>ASSIST.ADMINISTR.I</t>
  </si>
  <si>
    <t>FLAVIANE RIBEIRO DE FREITAS</t>
  </si>
  <si>
    <t>UIARA PEREIRA DE PINA</t>
  </si>
  <si>
    <t>ASSESSOR ESPECIAL I</t>
  </si>
  <si>
    <t>GERALDO SANTANA NETO</t>
  </si>
  <si>
    <t>AUX.TOPOGRAFO</t>
  </si>
  <si>
    <t>IVAN BRAGA DOS SANTOS</t>
  </si>
  <si>
    <t>DANIELLE ARAUJO ADORNO</t>
  </si>
  <si>
    <t>COORD DE CONTRATOS</t>
  </si>
  <si>
    <t>FRANCISCO ALVES AVELLAR</t>
  </si>
  <si>
    <t>COORD.DISTRITO II</t>
  </si>
  <si>
    <t>JOAO DE JESUS ARAUJO NETO</t>
  </si>
  <si>
    <t>MONICA CRISTINA TELES LIMA</t>
  </si>
  <si>
    <t>MARLON ANTONIO SANTOS RAMOS CAIADO</t>
  </si>
  <si>
    <t>ASSESSOR ESPECIAL II</t>
  </si>
  <si>
    <t>ROMILDO RODRIGUES MARTINS NETO</t>
  </si>
  <si>
    <t>CYNTHIA SHULT DE FARIA</t>
  </si>
  <si>
    <t>KARIELLY SILVA OLIVEIRA</t>
  </si>
  <si>
    <t>LUIZ ZABULON DE AQUINO NETO</t>
  </si>
  <si>
    <t>MANOEL PEREIRA DA TRINDADE</t>
  </si>
  <si>
    <t>MANOEL FERREIRA LIMA</t>
  </si>
  <si>
    <t>DORIVAL ALVES DE CASTRO</t>
  </si>
  <si>
    <t>FLAVIO PEREIRA ADORNO</t>
  </si>
  <si>
    <t>HUMBERTO ALMEIDA DE DEUS</t>
  </si>
  <si>
    <t>NATAN LUIZ RIBEIRO</t>
  </si>
  <si>
    <t>CINTIA REGINA ALVES DE GODOY</t>
  </si>
  <si>
    <t>MARCOS AURELIO PEREIRA</t>
  </si>
  <si>
    <t>MARCO AURELIO CANDIDO DO NASCIMENTO</t>
  </si>
  <si>
    <t>FERNANDA DA SILVA FERREIRA</t>
  </si>
  <si>
    <t>JOSE ELIAS FLAUSINO PEREIRA</t>
  </si>
  <si>
    <t>GIOVANNI SANTANA GOMES</t>
  </si>
  <si>
    <t>GOIATUBA - ADM</t>
  </si>
  <si>
    <t>IVONEI CORREIA DA SILVA</t>
  </si>
  <si>
    <t>AGENTE ADMINISTRATIVO</t>
  </si>
  <si>
    <t>RUBENS ALBINO NASCIMENTO JUNIOR</t>
  </si>
  <si>
    <t>SEBASTIAO SULINO PINTO NETO</t>
  </si>
  <si>
    <t>ADVOGADO JUNIOR</t>
  </si>
  <si>
    <t>GASPAR MARTINS DE OLIVEIRA</t>
  </si>
  <si>
    <t>ALEX SCHWEIGERT PINHEIRO CLETO</t>
  </si>
  <si>
    <t>ASSESSOR TEC PRESID.IV</t>
  </si>
  <si>
    <t>CARLA CURY BOTEZELLI</t>
  </si>
  <si>
    <t>CONTADOR</t>
  </si>
  <si>
    <t>JULIO CESAR MONTEIRO GUIMARAES</t>
  </si>
  <si>
    <t>ABNIR ABRAO JUNIOR</t>
  </si>
  <si>
    <t>JOAO RODRIGUES DA SILVA</t>
  </si>
  <si>
    <t>ANTONIO CLAUDIO DA SILVA MAURICIO</t>
  </si>
  <si>
    <t>KARITA FERNANDA DE OLIVEIRA SILVA</t>
  </si>
  <si>
    <t>LIDIA FRAIZ</t>
  </si>
  <si>
    <t>ASSESSOR ESPECIAL III</t>
  </si>
  <si>
    <t>SEDE - COMPLIANCE</t>
  </si>
  <si>
    <t>BIANCA OLIVEIRA PAIVA GARCIA</t>
  </si>
  <si>
    <t>WANESSA MARIA DE CARVALHO</t>
  </si>
  <si>
    <t>MATEUS SOUZA SILVA</t>
  </si>
  <si>
    <t>DARCI MOREIRA DE MORAIS</t>
  </si>
  <si>
    <t>PEDRO HENRIQUE DOS SANTOS COSTA</t>
  </si>
  <si>
    <t>SIRLENE FRANCISCO MENDONCA</t>
  </si>
  <si>
    <t>VAONICE DAVID BARBOSA AIDAR</t>
  </si>
  <si>
    <t>SECRET.EXECUT GESTÃO INTEG</t>
  </si>
  <si>
    <t>SHIRLEY PAULA DE OLIVEIRA ARAUJO</t>
  </si>
  <si>
    <t>ASSESSOR ADMINISTRATIVO IV</t>
  </si>
  <si>
    <t>KARITA ALVES DE SALES</t>
  </si>
  <si>
    <t>IVANILTON MAGELA SAMPAIO</t>
  </si>
  <si>
    <t>EDER LEANDRO ROCHA</t>
  </si>
  <si>
    <t>RONDINELI RODRIGUES DA SILVA</t>
  </si>
  <si>
    <t>PAULO HENRIQUE PEREIRA DA SILVA</t>
  </si>
  <si>
    <t>FERNANDO ALVES ARCANJO</t>
  </si>
  <si>
    <t>WAGNER XAVIER MACHADO</t>
  </si>
  <si>
    <t>LUDYMILLA SA DE PAIVA</t>
  </si>
  <si>
    <t>LUCIANA NUNES DO AMARAL</t>
  </si>
  <si>
    <t>TEC.GESTAO PUBLICA</t>
  </si>
  <si>
    <t>LAZARO ROBERTO DE SOUSA PRADO</t>
  </si>
  <si>
    <t>LUIZ GUSTAVO VIEIRA</t>
  </si>
  <si>
    <t>KARIANNE DELFINO ALVES DE ALMEIDA</t>
  </si>
  <si>
    <t>PAULO ROBERTO DE ARAUJO</t>
  </si>
  <si>
    <t>AMANDA PRISCILA DA COSTA SOUSA</t>
  </si>
  <si>
    <t>TULIO DAVI BERALDO VIEIRA</t>
  </si>
  <si>
    <t>AUX.ADMINISTRATIVO</t>
  </si>
  <si>
    <t>GEOVANNA MARQUES DOS SANTOS</t>
  </si>
  <si>
    <t>ILSON NOGUEIRA MARQUES</t>
  </si>
  <si>
    <t>ROGERIO MONTEIRO GOMES</t>
  </si>
  <si>
    <t>ADVOGADO SENIOR</t>
  </si>
  <si>
    <t>PAULO CESAR PIMENTEL</t>
  </si>
  <si>
    <t>LEANDRO CARDOSO MOREIRA DIAS</t>
  </si>
  <si>
    <t>JOSE ALVES DE SOUZA</t>
  </si>
  <si>
    <t>JOMARA CRISTIANE LEANDRO DE SOUZA</t>
  </si>
  <si>
    <t>ANTONIO DELIO DE SOUSA</t>
  </si>
  <si>
    <t>JOAO PAULO DOS REIS</t>
  </si>
  <si>
    <t>ANDRIELY BARCELOS FONSECA</t>
  </si>
  <si>
    <t>LAIS GONCALVES VITORINO</t>
  </si>
  <si>
    <t>SEDE - DIRETORIA FINANCEIRA</t>
  </si>
  <si>
    <t>ROBERTO FONSECA</t>
  </si>
  <si>
    <t>GUSTAVO LEAO BARSI PINZON DA CUNHA</t>
  </si>
  <si>
    <t>LENILSON DIAS MOREIRA DOS SANTOS</t>
  </si>
  <si>
    <t>VALTECI DE ABREU JUNIOR</t>
  </si>
  <si>
    <t>DEUSMAR BARBOSA DA ROCHA</t>
  </si>
  <si>
    <t>JULIO CESAR GOMES FERREIRA</t>
  </si>
  <si>
    <t>RENATO NUNES LAGE</t>
  </si>
  <si>
    <t>ASSESSOR DE DIR E PRESID IV</t>
  </si>
  <si>
    <t>FRANCIELE GARDENE DE SOUZA FROIS MENEZES</t>
  </si>
  <si>
    <t>KARIME SILVA MATTA</t>
  </si>
  <si>
    <t>SEDE - COMPRAS</t>
  </si>
  <si>
    <t>JOAO BOSCO ROSA</t>
  </si>
  <si>
    <t>ASSESSOR TEC PRESID.III</t>
  </si>
  <si>
    <t>RAFAEL RIBEIRO DE LIMA OLIVEIRA</t>
  </si>
  <si>
    <t>TEC.SEG.TRABALHO</t>
  </si>
  <si>
    <t>FERNANDO MATOS DA PENHA</t>
  </si>
  <si>
    <t>ELETROTECNICO</t>
  </si>
  <si>
    <t>CESAR LAURENTINO RODRIGUES PEIXOTO</t>
  </si>
  <si>
    <t>JOSE AFONSO AIRES MESQUITA</t>
  </si>
  <si>
    <t>ADRIANA ROBERTO BORGES DA COSTA</t>
  </si>
  <si>
    <t>RENATO DE MELO ROCHA</t>
  </si>
  <si>
    <t>CAIO MOTA FERRARI</t>
  </si>
  <si>
    <t>WALTER DA SILVA SANTANA</t>
  </si>
  <si>
    <t>DIONIZIO RODRIGUES NEVES</t>
  </si>
  <si>
    <t>LUIZA VITOR RUBBIOLI</t>
  </si>
  <si>
    <t>STEFANE SOUZA MOURA</t>
  </si>
  <si>
    <t>PEDRO ULYSSES BURITISAL ALVES DE SOUZA</t>
  </si>
  <si>
    <t>ERIVALDO LUIZ VILACA</t>
  </si>
  <si>
    <t>ELIZIA MARTINS DE SOUZA ANDRADE</t>
  </si>
  <si>
    <t>PORANGATU - ADM</t>
  </si>
  <si>
    <t>DIOGO ALEXANDRE FERREIRA BRITO</t>
  </si>
  <si>
    <t>VIVIANE JULIA DA SILVA ROCHA</t>
  </si>
  <si>
    <t>FRANCIS FLAVIO ALBUQUERQUE COSTA</t>
  </si>
  <si>
    <t>CAROLINA ROCHA MOURA</t>
  </si>
  <si>
    <t>PRISCILA XAVIER DE CAMARGO</t>
  </si>
  <si>
    <t>CAMILA CARDOSO GUIMARAES DINIZ</t>
  </si>
  <si>
    <t>ASSESSOR DE DIR E PRESID III</t>
  </si>
  <si>
    <t>DARIO ALVES DE OLIVEIRA</t>
  </si>
  <si>
    <t>GOIANIRA - ADM</t>
  </si>
  <si>
    <t>ABNER CARVALHO LUZ</t>
  </si>
  <si>
    <t>MARIO JUNIO BORGES BARBOSA</t>
  </si>
  <si>
    <t>RENAN DE SOUZA SOARES</t>
  </si>
  <si>
    <t>PEDRO HENRIQUE RORIZ LEITE</t>
  </si>
  <si>
    <t>JOSE DA CONCEICAO</t>
  </si>
  <si>
    <t>GOIANIRA - ETE</t>
  </si>
  <si>
    <t>DEUZILENE DA SILVA OLIVEIRA</t>
  </si>
  <si>
    <t>EDUARDO MORAES DE SOUZA</t>
  </si>
  <si>
    <t>GABRIEL AUGUSTO DORNELAS</t>
  </si>
  <si>
    <t>MACLEUDES JOSE DE PAULA</t>
  </si>
  <si>
    <t>MATHEUS LOURENCO MELO COUTO</t>
  </si>
  <si>
    <t>CARLOS EDUARDO BARBOSA BELEM</t>
  </si>
  <si>
    <t>MAURILEI RABELO DOS SANTOS</t>
  </si>
  <si>
    <t>RAIMUNDO SOARES DE AMORIM NETO SANTOS</t>
  </si>
  <si>
    <t>ANGELICA MORGANNA DAMASCENO DE ARRUDA LOYOLA</t>
  </si>
  <si>
    <t>IVAN SALOME DOS SANTOS</t>
  </si>
  <si>
    <t>ASSIST.GESTAO ADMINIST.</t>
  </si>
  <si>
    <t>ARNALDO ALVES DA SILVA</t>
  </si>
  <si>
    <t>ERNANDO FLAVIO INACIO</t>
  </si>
  <si>
    <t>GABRIEL PASQUINI GEBRIN</t>
  </si>
  <si>
    <t>RAFAEL FERREIRA DA SILVA</t>
  </si>
  <si>
    <t>DIEGO SOUZA DOS SANTOS</t>
  </si>
  <si>
    <t>REBECA DE MATOS ROMERO JORGE</t>
  </si>
  <si>
    <t>LINDALVA MARIA DE OLIVEIRA</t>
  </si>
  <si>
    <t>LORENICE MARIA DE LIMA SILVA</t>
  </si>
  <si>
    <t>DIEGO ALVES CORREA</t>
  </si>
  <si>
    <t>ALINE PINHEIRO BORGES CARDON</t>
  </si>
  <si>
    <t>TOPOGRAFO</t>
  </si>
  <si>
    <t>LARYSSA RODRIGUES CARDOSO</t>
  </si>
  <si>
    <t>BALMES INACIO DA SILVA</t>
  </si>
  <si>
    <t>ASSESSOR ADMINISTRATIVO II</t>
  </si>
  <si>
    <t>PONTALINA - ADM</t>
  </si>
  <si>
    <t>ANA CARLA MENDES NASCIMENTO</t>
  </si>
  <si>
    <t>ASSESSOR ADMINISTRATIVO I</t>
  </si>
  <si>
    <t>HELDER CRUZ ALMEIDA</t>
  </si>
  <si>
    <t>LEANDRO JOSE DOS SANTOS</t>
  </si>
  <si>
    <t>MARCUS VINICIUS PASSOS BARBOSA</t>
  </si>
  <si>
    <t>RAQUEL ALVES RODRIGUES</t>
  </si>
  <si>
    <t>ASSESSOR DE DIR E PRESID I</t>
  </si>
  <si>
    <t>MARTA MARIA VASCONCELOS CARRILHO DE SANTANA</t>
  </si>
  <si>
    <t>ZELMA GOMES DA SILVA</t>
  </si>
  <si>
    <t>FERNANDO ALEXANDRE CORTES ARCO VERDE</t>
  </si>
  <si>
    <t>WESLEY DE SOUSA COSTA</t>
  </si>
  <si>
    <t>RAPHAEL DE AQUINO BRITO</t>
  </si>
  <si>
    <t>LUCIANA GOMES DE AGUIAR</t>
  </si>
  <si>
    <t>JESSICA MOREIRA TOMAZ TRISTAO</t>
  </si>
  <si>
    <t>ELIZEU RODRIGUES DA SILVA</t>
  </si>
  <si>
    <t>LEANDRO AUGUSTO DE ALMEIDA SANTOS</t>
  </si>
  <si>
    <t>PATRICIA PARREIRA VIEIRA</t>
  </si>
  <si>
    <t>ASSESSOR ADMINISTRATIVO III</t>
  </si>
  <si>
    <t>JESSICA CARDOSO MENDES</t>
  </si>
  <si>
    <t>GIL LUCIANO DE CASTRO RIBEIRO</t>
  </si>
  <si>
    <t>EDUARDO LOURENCO NUNES FURTADO</t>
  </si>
  <si>
    <t>ROBERTO GOULART DE PAULA SILVA</t>
  </si>
  <si>
    <t>LUCAS FELIPE DOS SANTOS</t>
  </si>
  <si>
    <t>HOMERO SMILY DIAS CAMPOS</t>
  </si>
  <si>
    <t>MIZAIR JEFFERSON DA SILVA</t>
  </si>
  <si>
    <t>GABRIEL GONCALVES ATHAIR</t>
  </si>
  <si>
    <t>AUXILIAR DE RH</t>
  </si>
  <si>
    <t>HIGOR RIBEIRO DE OLIVEIRA</t>
  </si>
  <si>
    <t>WELLIDA CAETANO MAIA</t>
  </si>
  <si>
    <t>WILSON CARDOSO BASTOS</t>
  </si>
  <si>
    <t>JHONATAN FONTES VIEIRA MOREIRA</t>
  </si>
  <si>
    <t>LUIZ CARLOS DO NASCIMENTO</t>
  </si>
  <si>
    <t>NATALIA VIEIRA PONTES</t>
  </si>
  <si>
    <t>FERNANDA MENDONCA DE OLIVEIRA JESUS</t>
  </si>
  <si>
    <t>LUSSELMA FERREIRA DE MACEDO</t>
  </si>
  <si>
    <t>AUXILIAR DE ENFERMAGEM</t>
  </si>
  <si>
    <t>LUCIANO MARTINS DA SILVA</t>
  </si>
  <si>
    <t>ENG.ELETRICO</t>
  </si>
  <si>
    <t>KELGIA BETANIA SILVEIRA DA ROCHA</t>
  </si>
  <si>
    <t>PROFESSOR</t>
  </si>
  <si>
    <t>VANDERLITO DE OLIVEIRA</t>
  </si>
  <si>
    <t>MARCOS PAULO SOUSA BONFIM DA CRUZ</t>
  </si>
  <si>
    <t>GILSON LEMOS DE OLIVEIRA</t>
  </si>
  <si>
    <t>RIALMA - ADM</t>
  </si>
  <si>
    <t>MAISA MARQUES SANTANA</t>
  </si>
  <si>
    <t>GABRIEL BRITO VELASCO FIGUEIREDO</t>
  </si>
  <si>
    <t>ENGENHEIRO AGRONOMO</t>
  </si>
  <si>
    <t>LARISSA BARBOSA HELIODORO</t>
  </si>
  <si>
    <t>EMILY NATHALIE OLIVEIRA LOBO</t>
  </si>
  <si>
    <t>VINICIUS LOURENCO DA SILVA</t>
  </si>
  <si>
    <t>GUSTAVO LULA RAMOS</t>
  </si>
  <si>
    <t>AGUINALDO ALENCASTRO VEIGA NETO</t>
  </si>
  <si>
    <t>ROMULO FERNANDES DE CARVALHO</t>
  </si>
  <si>
    <t>ELISANGELA SOARES MENDES BARBOSA</t>
  </si>
  <si>
    <t>LUCIANA PAULA VALADARES</t>
  </si>
  <si>
    <t>WELTON DA SILVA RAMOS</t>
  </si>
  <si>
    <t>GUILHERME AUGUSTO DE MORAIS FARIA</t>
  </si>
  <si>
    <t>CESAR GUSTAVO DE SA E CONDE</t>
  </si>
  <si>
    <t>MARCELA DOS SANTOS COSTA</t>
  </si>
  <si>
    <t>LUDMYLLA FRANCES ALVES DE LIMA OLIVEIRA</t>
  </si>
  <si>
    <t>TATIANA CRISTINA GUIMARAES SOUTO</t>
  </si>
  <si>
    <t>ADRIANA CARDOSO DA SILVA MORAES</t>
  </si>
  <si>
    <t>FABIANA BARBOSA RAMOS DA LUZ</t>
  </si>
  <si>
    <t>NAILTON SILVA DE OLIVEIRA</t>
  </si>
  <si>
    <t>VICE PRESIDENTE</t>
  </si>
  <si>
    <t>JOSE ALVES QUEIROZ</t>
  </si>
  <si>
    <t>CONSEL.ADMINISTRATIVO</t>
  </si>
  <si>
    <t>JOSE ARTUR CARDOSO DE OLIVEIRA JUNIOR</t>
  </si>
  <si>
    <t>ALEXANDRE RIBEIRO</t>
  </si>
  <si>
    <t>DIRET.FINANC.</t>
  </si>
  <si>
    <t>ALAN FARIAS TAVARES</t>
  </si>
  <si>
    <t>CONSEL.FISCAL</t>
  </si>
  <si>
    <t>SEDE - CONSELHO FISCAL</t>
  </si>
  <si>
    <t>RUBENS FERNANDO MENDES DE CAMPOS</t>
  </si>
  <si>
    <t>ALEXANDRE PINTO LOURENCO</t>
  </si>
  <si>
    <t>COLEMAR JOSE DE MOURA FILHO</t>
  </si>
  <si>
    <t>JORGE LUIS PINCHEMEL</t>
  </si>
  <si>
    <t>FABIANO LOPES DE MENDONCA</t>
  </si>
  <si>
    <t>DIRET.TÉCNICO</t>
  </si>
  <si>
    <t>JAIRO PACHECO DA SILVA</t>
  </si>
  <si>
    <t>DIRET.ADMINIST.</t>
  </si>
  <si>
    <t>DANILLO CAETANO SOARES CARDOSO</t>
  </si>
  <si>
    <t>PAULA CAROLINA CARDOSO</t>
  </si>
  <si>
    <t>CONSEL.AUDITORIA ESTATUTARIA</t>
  </si>
  <si>
    <t>VINICIUS HENRIQUE PIRES ALVES</t>
  </si>
  <si>
    <t>WANDIR ALLAN DE OLIVEIRA</t>
  </si>
  <si>
    <t>FABRICIO BORGES AMARAL</t>
  </si>
  <si>
    <t>MANOEL CASTRO DE ARANTES</t>
  </si>
  <si>
    <t>PRESIDENTE</t>
  </si>
  <si>
    <t>DANIEL ALMEIDA DE OLIVEIRA</t>
  </si>
  <si>
    <t>PALOMA FIDELIX GONCALVES</t>
  </si>
  <si>
    <t>SEDE - APOIO LOGISTICA</t>
  </si>
  <si>
    <t>SEDE - CONTRATOS E CONVÊNIOS</t>
  </si>
  <si>
    <t>SEDE - TECNOLOGIA DA INFORMAÇÃO</t>
  </si>
  <si>
    <t>Maio / 2022 - Portal Transparência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</si>
</sst>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rgb="FF000000"/>
      <name val="Calibri"/>
      <charset val="1"/>
    </font>
    <font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b/>
      <sz val="14"/>
      <color theme="1"/>
      <name val="Arial"/>
      <family val="2"/>
    </font>
    <font>
      <sz val="48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rgb="FF7030A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horizontal="left"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 applyAlignment="1" applyProtection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43" fontId="2" fillId="2" borderId="0" xfId="1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center" wrapText="1"/>
    </xf>
    <xf numFmtId="43" fontId="2" fillId="2" borderId="0" xfId="1" applyFont="1" applyFill="1" applyAlignment="1" applyProtection="1">
      <alignment horizontal="center" vertical="center"/>
    </xf>
    <xf numFmtId="43" fontId="3" fillId="0" borderId="1" xfId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quotePrefix="1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center" vertical="center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FFFF00"/>
      <rgbColor rgb="00000000"/>
      <rgbColor rgb="00FFFF1F"/>
      <rgbColor rgb="0000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FF"/>
      <color rgb="FFC711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304273</xdr:colOff>
      <xdr:row>0</xdr:row>
      <xdr:rowOff>88635</xdr:rowOff>
    </xdr:from>
    <xdr:to>
      <xdr:col>1</xdr:col>
      <xdr:colOff>3512344</xdr:colOff>
      <xdr:row>0</xdr:row>
      <xdr:rowOff>1036586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273" y="88635"/>
          <a:ext cx="3886727" cy="9479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RH\PORTAL%20TRANSPARENCIA\2022\Maio\funcionari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DB0.tmp"/>
    </sheetNames>
    <sheetDataSet>
      <sheetData sheetId="0">
        <row r="1">
          <cell r="A1" t="str">
            <v>CHAPA</v>
          </cell>
          <cell r="B1" t="str">
            <v>NOME COMPLETO</v>
          </cell>
          <cell r="C1" t="str">
            <v>DESCR. FUNCAO</v>
          </cell>
          <cell r="D1" t="str">
            <v>NOME LOCACAO</v>
          </cell>
          <cell r="E1" t="str">
            <v>SITUACAO</v>
          </cell>
          <cell r="F1" t="str">
            <v>DEMISSAO</v>
          </cell>
          <cell r="G1" t="str">
            <v>Férias com 1/3 Férias</v>
          </cell>
          <cell r="H1" t="str">
            <v>Ad.Noturno</v>
          </cell>
          <cell r="I1" t="str">
            <v>13º Salário</v>
          </cell>
          <cell r="J1" t="str">
            <v>Insalubr</v>
          </cell>
          <cell r="K1" t="str">
            <v>Ad. Periculos</v>
          </cell>
          <cell r="L1" t="str">
            <v>Quinq e adicionais</v>
          </cell>
          <cell r="M1" t="str">
            <v>GRATIF. FUNCAO</v>
          </cell>
          <cell r="N1" t="str">
            <v>Vale Transp</v>
          </cell>
          <cell r="O1" t="str">
            <v>Sodexo</v>
          </cell>
          <cell r="P1" t="str">
            <v>AV.PR.IND.</v>
          </cell>
          <cell r="Q1" t="str">
            <v>PROVENTOS</v>
          </cell>
          <cell r="R1" t="str">
            <v>Liq.Ferias + TRCT + Ad.SAL</v>
          </cell>
          <cell r="S1" t="str">
            <v>Descontos Gerado Folha</v>
          </cell>
          <cell r="T1" t="str">
            <v>DESCONTOS</v>
          </cell>
        </row>
        <row r="2">
          <cell r="A2">
            <v>8</v>
          </cell>
          <cell r="B2" t="str">
            <v>JOAO BATISTA DE SOUZA</v>
          </cell>
          <cell r="C2" t="str">
            <v>OP.BOMBA</v>
          </cell>
          <cell r="D2" t="str">
            <v>DAIA - ETA</v>
          </cell>
          <cell r="E2" t="str">
            <v>Normal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690</v>
          </cell>
          <cell r="L2">
            <v>0</v>
          </cell>
          <cell r="M2">
            <v>0</v>
          </cell>
          <cell r="N2">
            <v>0</v>
          </cell>
          <cell r="O2">
            <v>1300</v>
          </cell>
          <cell r="Q2">
            <v>2990</v>
          </cell>
          <cell r="R2">
            <v>0</v>
          </cell>
          <cell r="S2">
            <v>545.78</v>
          </cell>
          <cell r="T2">
            <v>545.78</v>
          </cell>
        </row>
        <row r="3">
          <cell r="A3">
            <v>15</v>
          </cell>
          <cell r="B3" t="str">
            <v>ELSON APOLINARIO DE ALENCAR</v>
          </cell>
          <cell r="C3" t="str">
            <v>OP.BOMBA</v>
          </cell>
          <cell r="D3" t="str">
            <v>DAIA - ETA</v>
          </cell>
          <cell r="E3" t="str">
            <v>Normal</v>
          </cell>
          <cell r="G3">
            <v>0</v>
          </cell>
          <cell r="H3">
            <v>460</v>
          </cell>
          <cell r="I3">
            <v>0</v>
          </cell>
          <cell r="J3">
            <v>0</v>
          </cell>
          <cell r="K3">
            <v>690</v>
          </cell>
          <cell r="L3">
            <v>0</v>
          </cell>
          <cell r="M3">
            <v>0</v>
          </cell>
          <cell r="N3">
            <v>0</v>
          </cell>
          <cell r="O3">
            <v>1300</v>
          </cell>
          <cell r="Q3">
            <v>3450</v>
          </cell>
          <cell r="R3">
            <v>0</v>
          </cell>
          <cell r="S3">
            <v>450.24</v>
          </cell>
          <cell r="T3">
            <v>450.24</v>
          </cell>
        </row>
        <row r="4">
          <cell r="A4">
            <v>19</v>
          </cell>
          <cell r="B4" t="str">
            <v>LINDOMAR FRANCISCO TAVARES</v>
          </cell>
          <cell r="C4" t="str">
            <v>OP.BOMBA</v>
          </cell>
          <cell r="D4" t="str">
            <v>DAIA - ETA</v>
          </cell>
          <cell r="E4" t="str">
            <v>Normal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690</v>
          </cell>
          <cell r="L4">
            <v>0</v>
          </cell>
          <cell r="M4">
            <v>0</v>
          </cell>
          <cell r="N4">
            <v>0</v>
          </cell>
          <cell r="O4">
            <v>1300</v>
          </cell>
          <cell r="Q4">
            <v>2990</v>
          </cell>
          <cell r="R4">
            <v>0</v>
          </cell>
          <cell r="S4">
            <v>545.78</v>
          </cell>
          <cell r="T4">
            <v>545.78</v>
          </cell>
        </row>
        <row r="5">
          <cell r="A5">
            <v>24</v>
          </cell>
          <cell r="B5" t="str">
            <v>SINOMAR FRANCISCO TAVARES</v>
          </cell>
          <cell r="C5" t="str">
            <v>AUX.TEC.MECANICA</v>
          </cell>
          <cell r="D5" t="str">
            <v>DAIA - ETA</v>
          </cell>
          <cell r="E5" t="str">
            <v>Normal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720</v>
          </cell>
          <cell r="L5">
            <v>0</v>
          </cell>
          <cell r="M5">
            <v>0</v>
          </cell>
          <cell r="N5">
            <v>0</v>
          </cell>
          <cell r="O5">
            <v>1300</v>
          </cell>
          <cell r="Q5">
            <v>3120</v>
          </cell>
          <cell r="R5">
            <v>0</v>
          </cell>
          <cell r="S5">
            <v>337.9</v>
          </cell>
          <cell r="T5">
            <v>337.9</v>
          </cell>
        </row>
        <row r="6">
          <cell r="A6">
            <v>26</v>
          </cell>
          <cell r="B6" t="str">
            <v>WEMERSON FERNANDES ROSA</v>
          </cell>
          <cell r="C6" t="str">
            <v>OP.BOMBA</v>
          </cell>
          <cell r="D6" t="str">
            <v>DAIA - ETE</v>
          </cell>
          <cell r="E6" t="str">
            <v>Normal</v>
          </cell>
          <cell r="G6">
            <v>0</v>
          </cell>
          <cell r="H6">
            <v>460</v>
          </cell>
          <cell r="I6">
            <v>0</v>
          </cell>
          <cell r="J6">
            <v>0</v>
          </cell>
          <cell r="K6">
            <v>690</v>
          </cell>
          <cell r="L6">
            <v>0</v>
          </cell>
          <cell r="M6">
            <v>0</v>
          </cell>
          <cell r="N6">
            <v>0</v>
          </cell>
          <cell r="O6">
            <v>1300</v>
          </cell>
          <cell r="Q6">
            <v>3450</v>
          </cell>
          <cell r="R6">
            <v>0</v>
          </cell>
          <cell r="S6">
            <v>634.22</v>
          </cell>
          <cell r="T6">
            <v>634.22</v>
          </cell>
        </row>
        <row r="7">
          <cell r="A7">
            <v>65</v>
          </cell>
          <cell r="B7" t="str">
            <v>CARLOS CARVALHO DE OLIVEIRA</v>
          </cell>
          <cell r="C7" t="str">
            <v>OP.BOMBA</v>
          </cell>
          <cell r="D7" t="str">
            <v>DAIA - CAPTACAO</v>
          </cell>
          <cell r="E7" t="str">
            <v>Normal</v>
          </cell>
          <cell r="G7">
            <v>0</v>
          </cell>
          <cell r="H7">
            <v>460</v>
          </cell>
          <cell r="I7">
            <v>0</v>
          </cell>
          <cell r="J7">
            <v>0</v>
          </cell>
          <cell r="K7">
            <v>690</v>
          </cell>
          <cell r="L7">
            <v>0</v>
          </cell>
          <cell r="M7">
            <v>0</v>
          </cell>
          <cell r="N7">
            <v>0</v>
          </cell>
          <cell r="O7">
            <v>1300</v>
          </cell>
          <cell r="Q7">
            <v>3450</v>
          </cell>
          <cell r="R7">
            <v>0</v>
          </cell>
          <cell r="S7">
            <v>450.24</v>
          </cell>
          <cell r="T7">
            <v>450.24</v>
          </cell>
        </row>
        <row r="8">
          <cell r="A8">
            <v>67</v>
          </cell>
          <cell r="B8" t="str">
            <v>CARLOS VITOR RODRIGUES DOS SANTOS</v>
          </cell>
          <cell r="C8" t="str">
            <v>ENGENHEIRO DE PRODUCAO</v>
          </cell>
          <cell r="D8" t="str">
            <v>DAIA - ADM</v>
          </cell>
          <cell r="E8" t="str">
            <v>Férias</v>
          </cell>
          <cell r="G8">
            <v>2080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1300</v>
          </cell>
          <cell r="Q8">
            <v>5720</v>
          </cell>
          <cell r="R8">
            <v>1610.04</v>
          </cell>
          <cell r="S8">
            <v>2934.82</v>
          </cell>
          <cell r="T8">
            <v>1324.7800000000002</v>
          </cell>
        </row>
        <row r="9">
          <cell r="A9">
            <v>68</v>
          </cell>
          <cell r="B9" t="str">
            <v>JOAO PAULO DOS SANTOS</v>
          </cell>
          <cell r="C9" t="str">
            <v>OP.BOMBA</v>
          </cell>
          <cell r="D9" t="str">
            <v>DAIA - CAPTACAO</v>
          </cell>
          <cell r="E9" t="str">
            <v>Afastado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690</v>
          </cell>
          <cell r="L9">
            <v>0</v>
          </cell>
          <cell r="M9">
            <v>0</v>
          </cell>
          <cell r="N9">
            <v>0</v>
          </cell>
          <cell r="O9">
            <v>1300</v>
          </cell>
          <cell r="Q9">
            <v>2990</v>
          </cell>
          <cell r="R9">
            <v>0</v>
          </cell>
          <cell r="S9">
            <v>545.78</v>
          </cell>
          <cell r="T9">
            <v>545.78</v>
          </cell>
        </row>
        <row r="10">
          <cell r="A10">
            <v>83</v>
          </cell>
          <cell r="B10" t="str">
            <v>ANASTACIO DA SILVA</v>
          </cell>
          <cell r="C10" t="str">
            <v>VIGIA</v>
          </cell>
          <cell r="D10" t="str">
            <v>DAIAG - ETA</v>
          </cell>
          <cell r="E10" t="str">
            <v>Normal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Q10">
            <v>1212</v>
          </cell>
          <cell r="R10">
            <v>0</v>
          </cell>
          <cell r="S10">
            <v>1212</v>
          </cell>
          <cell r="T10">
            <v>1212</v>
          </cell>
        </row>
        <row r="11">
          <cell r="A11">
            <v>87</v>
          </cell>
          <cell r="B11" t="str">
            <v>JAIR ESTIVAL DA MATA</v>
          </cell>
          <cell r="C11" t="str">
            <v>VIGIA</v>
          </cell>
          <cell r="D11" t="str">
            <v>DAIA - ETE</v>
          </cell>
          <cell r="E11" t="str">
            <v>Normal</v>
          </cell>
          <cell r="G11">
            <v>0</v>
          </cell>
          <cell r="H11">
            <v>440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1300</v>
          </cell>
          <cell r="Q11">
            <v>2640</v>
          </cell>
          <cell r="R11">
            <v>0</v>
          </cell>
          <cell r="S11">
            <v>277.06</v>
          </cell>
          <cell r="T11">
            <v>277.06</v>
          </cell>
        </row>
        <row r="12">
          <cell r="A12">
            <v>107</v>
          </cell>
          <cell r="B12" t="str">
            <v>DINAH RICK CHAVEIRO</v>
          </cell>
          <cell r="C12" t="str">
            <v>ASSIST.ADMINISTRAT.</v>
          </cell>
          <cell r="D12" t="str">
            <v>SEDE - AUDITORIA INT</v>
          </cell>
          <cell r="E12" t="str">
            <v>Normal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1300</v>
          </cell>
          <cell r="Q12">
            <v>6000</v>
          </cell>
          <cell r="R12">
            <v>0</v>
          </cell>
          <cell r="S12">
            <v>1692.46</v>
          </cell>
          <cell r="T12">
            <v>1692.46</v>
          </cell>
        </row>
        <row r="13">
          <cell r="A13">
            <v>110</v>
          </cell>
          <cell r="B13" t="str">
            <v>IUNIRCE JOSE DA SILVA</v>
          </cell>
          <cell r="C13" t="str">
            <v>ASSIST.ADMINISTRAT.</v>
          </cell>
          <cell r="D13" t="str">
            <v>SEDE - ARQUIVO</v>
          </cell>
          <cell r="E13" t="str">
            <v>Normal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1300</v>
          </cell>
          <cell r="Q13">
            <v>2435</v>
          </cell>
          <cell r="R13">
            <v>0</v>
          </cell>
          <cell r="S13">
            <v>238.93</v>
          </cell>
          <cell r="T13">
            <v>238.93</v>
          </cell>
        </row>
        <row r="14">
          <cell r="A14">
            <v>111</v>
          </cell>
          <cell r="B14" t="str">
            <v>RAFAEL ALVES DE MORAIS</v>
          </cell>
          <cell r="C14" t="str">
            <v>VIGIA</v>
          </cell>
          <cell r="D14" t="str">
            <v>DASC - ADM</v>
          </cell>
          <cell r="E14" t="str">
            <v>Normal</v>
          </cell>
          <cell r="G14">
            <v>0</v>
          </cell>
          <cell r="H14">
            <v>341.97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1300</v>
          </cell>
          <cell r="Q14">
            <v>2841.97</v>
          </cell>
          <cell r="R14">
            <v>0</v>
          </cell>
          <cell r="S14">
            <v>263.02999999999997</v>
          </cell>
          <cell r="T14">
            <v>263.02999999999997</v>
          </cell>
        </row>
        <row r="15">
          <cell r="A15">
            <v>116</v>
          </cell>
          <cell r="B15" t="str">
            <v>ADENELSON ALVES MACHADO</v>
          </cell>
          <cell r="C15" t="str">
            <v>AUX.MANUT.PREDIAL</v>
          </cell>
          <cell r="D15" t="str">
            <v>DAIAG - ADM</v>
          </cell>
          <cell r="E15" t="str">
            <v>Normal</v>
          </cell>
          <cell r="G15">
            <v>0</v>
          </cell>
          <cell r="H15">
            <v>0</v>
          </cell>
          <cell r="I15">
            <v>0</v>
          </cell>
          <cell r="J15">
            <v>484.8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1300</v>
          </cell>
          <cell r="Q15">
            <v>3984.8</v>
          </cell>
          <cell r="R15">
            <v>0</v>
          </cell>
          <cell r="S15">
            <v>833.78</v>
          </cell>
          <cell r="T15">
            <v>833.78</v>
          </cell>
        </row>
        <row r="16">
          <cell r="A16">
            <v>123</v>
          </cell>
          <cell r="B16" t="str">
            <v>LEANDRO SILVA DE MIRANDA</v>
          </cell>
          <cell r="C16" t="str">
            <v>ENCANADOR</v>
          </cell>
          <cell r="D16" t="str">
            <v>DAIA - ADM</v>
          </cell>
          <cell r="E16" t="str">
            <v>Normal</v>
          </cell>
          <cell r="G16">
            <v>0</v>
          </cell>
          <cell r="H16">
            <v>0</v>
          </cell>
          <cell r="I16">
            <v>0</v>
          </cell>
          <cell r="J16">
            <v>484.8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1300</v>
          </cell>
          <cell r="Q16">
            <v>2984.8</v>
          </cell>
          <cell r="R16">
            <v>0</v>
          </cell>
          <cell r="S16">
            <v>544.45000000000005</v>
          </cell>
          <cell r="T16">
            <v>544.45000000000005</v>
          </cell>
        </row>
        <row r="17">
          <cell r="A17">
            <v>154</v>
          </cell>
          <cell r="B17" t="str">
            <v>ROGERIO IMIDIO</v>
          </cell>
          <cell r="C17" t="str">
            <v>OP.BOMBA</v>
          </cell>
          <cell r="D17" t="str">
            <v>DAIAG - ETA</v>
          </cell>
          <cell r="E17" t="str">
            <v>Normal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690</v>
          </cell>
          <cell r="L17">
            <v>0</v>
          </cell>
          <cell r="M17">
            <v>0</v>
          </cell>
          <cell r="N17">
            <v>0</v>
          </cell>
          <cell r="O17">
            <v>1300</v>
          </cell>
          <cell r="Q17">
            <v>2990</v>
          </cell>
          <cell r="R17">
            <v>0</v>
          </cell>
          <cell r="S17">
            <v>701.09</v>
          </cell>
          <cell r="T17">
            <v>701.09</v>
          </cell>
        </row>
        <row r="18">
          <cell r="A18">
            <v>158</v>
          </cell>
          <cell r="B18" t="str">
            <v>JOSE ORLANDO ROCHA PEREIRA</v>
          </cell>
          <cell r="C18" t="str">
            <v>TRATORISTA</v>
          </cell>
          <cell r="D18" t="str">
            <v>DAIA - ADM</v>
          </cell>
          <cell r="E18" t="str">
            <v>Normal</v>
          </cell>
          <cell r="G18">
            <v>0</v>
          </cell>
          <cell r="H18">
            <v>0</v>
          </cell>
          <cell r="I18">
            <v>0</v>
          </cell>
          <cell r="J18">
            <v>242.4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1300</v>
          </cell>
          <cell r="Q18">
            <v>2642.4</v>
          </cell>
          <cell r="R18">
            <v>0</v>
          </cell>
          <cell r="S18">
            <v>457.45</v>
          </cell>
          <cell r="T18">
            <v>457.45</v>
          </cell>
        </row>
        <row r="19">
          <cell r="A19">
            <v>183</v>
          </cell>
          <cell r="B19" t="str">
            <v>REINALDO RODRIGUES DA SILVA</v>
          </cell>
          <cell r="C19" t="str">
            <v>JARDINEIRO</v>
          </cell>
          <cell r="D19" t="str">
            <v>DAIA - ADM</v>
          </cell>
          <cell r="E19" t="str">
            <v>Normal</v>
          </cell>
          <cell r="G19">
            <v>0</v>
          </cell>
          <cell r="H19">
            <v>177.42000000000002</v>
          </cell>
          <cell r="I19">
            <v>0</v>
          </cell>
          <cell r="J19">
            <v>484.8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1300</v>
          </cell>
          <cell r="Q19">
            <v>3062.22</v>
          </cell>
          <cell r="R19">
            <v>0</v>
          </cell>
          <cell r="S19">
            <v>535.69000000000005</v>
          </cell>
          <cell r="T19">
            <v>535.69000000000005</v>
          </cell>
        </row>
        <row r="20">
          <cell r="A20">
            <v>185</v>
          </cell>
          <cell r="B20" t="str">
            <v>DALMI PRADO DA SILVA</v>
          </cell>
          <cell r="C20" t="str">
            <v>ASSIST.ADMINISTRAT.</v>
          </cell>
          <cell r="D20" t="str">
            <v>SEDE - ARQUIVO</v>
          </cell>
          <cell r="E20" t="str">
            <v>Afastado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1212</v>
          </cell>
          <cell r="R20">
            <v>0</v>
          </cell>
          <cell r="S20">
            <v>1212</v>
          </cell>
          <cell r="T20">
            <v>1212</v>
          </cell>
        </row>
        <row r="21">
          <cell r="A21">
            <v>189</v>
          </cell>
          <cell r="B21" t="str">
            <v>WAGNER NUNES DE SOUZA</v>
          </cell>
          <cell r="C21" t="str">
            <v>JARDINEIRO</v>
          </cell>
          <cell r="D21" t="str">
            <v>DAIA - ADM</v>
          </cell>
          <cell r="E21" t="str">
            <v>Normal</v>
          </cell>
          <cell r="G21">
            <v>0</v>
          </cell>
          <cell r="H21">
            <v>0</v>
          </cell>
          <cell r="I21">
            <v>0</v>
          </cell>
          <cell r="J21">
            <v>484.8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1300</v>
          </cell>
          <cell r="Q21">
            <v>2884.8</v>
          </cell>
          <cell r="R21">
            <v>0</v>
          </cell>
          <cell r="S21">
            <v>322.58999999999997</v>
          </cell>
          <cell r="T21">
            <v>322.58999999999997</v>
          </cell>
        </row>
        <row r="22">
          <cell r="A22">
            <v>217</v>
          </cell>
          <cell r="B22" t="str">
            <v>NOEMY RODRIGUES DA SILVA DE ARAUJO</v>
          </cell>
          <cell r="C22" t="str">
            <v>ENG.CIVIL</v>
          </cell>
          <cell r="D22" t="str">
            <v>SEDE - ENGENHARIA</v>
          </cell>
          <cell r="E22" t="str">
            <v>Férias</v>
          </cell>
          <cell r="G22">
            <v>4986.6699999999992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1300</v>
          </cell>
          <cell r="Q22">
            <v>11843.34</v>
          </cell>
          <cell r="R22">
            <v>4614.8599999999997</v>
          </cell>
          <cell r="S22">
            <v>6140.39</v>
          </cell>
          <cell r="T22">
            <v>1525.5300000000007</v>
          </cell>
        </row>
        <row r="23">
          <cell r="A23">
            <v>227</v>
          </cell>
          <cell r="B23" t="str">
            <v>JONADAB DE SOUZA TAVARES</v>
          </cell>
          <cell r="C23" t="str">
            <v>OP.BOMBA</v>
          </cell>
          <cell r="D23" t="str">
            <v>DAIAG - ETA</v>
          </cell>
          <cell r="E23" t="str">
            <v>Normal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690</v>
          </cell>
          <cell r="L23">
            <v>0</v>
          </cell>
          <cell r="M23">
            <v>0</v>
          </cell>
          <cell r="N23">
            <v>0</v>
          </cell>
          <cell r="O23">
            <v>1300</v>
          </cell>
          <cell r="Q23">
            <v>2990</v>
          </cell>
          <cell r="R23">
            <v>0</v>
          </cell>
          <cell r="S23">
            <v>531.55999999999995</v>
          </cell>
          <cell r="T23">
            <v>531.55999999999995</v>
          </cell>
        </row>
        <row r="24">
          <cell r="A24">
            <v>292</v>
          </cell>
          <cell r="B24" t="str">
            <v>WALMIR DA COSTA SANTOS</v>
          </cell>
          <cell r="C24" t="str">
            <v>OP.BOMBA</v>
          </cell>
          <cell r="D24" t="str">
            <v>DAIA - CAPTACAO</v>
          </cell>
          <cell r="E24" t="str">
            <v>Afastado</v>
          </cell>
          <cell r="G24">
            <v>0</v>
          </cell>
          <cell r="H24">
            <v>460</v>
          </cell>
          <cell r="I24">
            <v>0</v>
          </cell>
          <cell r="J24">
            <v>0</v>
          </cell>
          <cell r="K24">
            <v>690</v>
          </cell>
          <cell r="L24">
            <v>0</v>
          </cell>
          <cell r="M24">
            <v>0</v>
          </cell>
          <cell r="N24">
            <v>0</v>
          </cell>
          <cell r="O24">
            <v>1300</v>
          </cell>
          <cell r="Q24">
            <v>3450</v>
          </cell>
          <cell r="R24">
            <v>0</v>
          </cell>
          <cell r="S24">
            <v>685.18</v>
          </cell>
          <cell r="T24">
            <v>685.18</v>
          </cell>
        </row>
        <row r="25">
          <cell r="A25">
            <v>334</v>
          </cell>
          <cell r="B25" t="str">
            <v>VALDINON PEREIRA BATISTA</v>
          </cell>
          <cell r="C25" t="str">
            <v>ADVOGADO PLENO</v>
          </cell>
          <cell r="D25" t="str">
            <v>SEDE - ASSESSORIA JU</v>
          </cell>
          <cell r="E25" t="str">
            <v>Férias</v>
          </cell>
          <cell r="G25">
            <v>2800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1300</v>
          </cell>
          <cell r="Q25">
            <v>7700</v>
          </cell>
          <cell r="R25">
            <v>2506.3000000000002</v>
          </cell>
          <cell r="S25">
            <v>4483.4399999999996</v>
          </cell>
          <cell r="T25">
            <v>1977.1399999999994</v>
          </cell>
        </row>
        <row r="26">
          <cell r="A26">
            <v>352</v>
          </cell>
          <cell r="B26" t="str">
            <v>CARLOS RODRIGUES DOS SANTOS</v>
          </cell>
          <cell r="C26" t="str">
            <v>OP.BOMBA</v>
          </cell>
          <cell r="D26" t="str">
            <v>DAIA - CAPTACAO</v>
          </cell>
          <cell r="E26" t="str">
            <v>Normal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690</v>
          </cell>
          <cell r="L26">
            <v>0</v>
          </cell>
          <cell r="M26">
            <v>0</v>
          </cell>
          <cell r="N26">
            <v>0</v>
          </cell>
          <cell r="O26">
            <v>1300</v>
          </cell>
          <cell r="Q26">
            <v>2990</v>
          </cell>
          <cell r="R26">
            <v>0</v>
          </cell>
          <cell r="S26">
            <v>342.16</v>
          </cell>
          <cell r="T26">
            <v>342.16</v>
          </cell>
        </row>
        <row r="27">
          <cell r="A27">
            <v>357</v>
          </cell>
          <cell r="B27" t="str">
            <v>ORLANDO SEVERIANO</v>
          </cell>
          <cell r="C27" t="str">
            <v>OP.BOMBA</v>
          </cell>
          <cell r="D27" t="str">
            <v>DAIAG - ETA</v>
          </cell>
          <cell r="E27" t="str">
            <v>Férias</v>
          </cell>
          <cell r="G27">
            <v>1472.3799999999999</v>
          </cell>
          <cell r="H27">
            <v>170.14</v>
          </cell>
          <cell r="I27">
            <v>0</v>
          </cell>
          <cell r="J27">
            <v>0</v>
          </cell>
          <cell r="K27">
            <v>306.60000000000002</v>
          </cell>
          <cell r="L27">
            <v>0</v>
          </cell>
          <cell r="M27">
            <v>0</v>
          </cell>
          <cell r="N27">
            <v>0</v>
          </cell>
          <cell r="O27">
            <v>1300</v>
          </cell>
          <cell r="Q27">
            <v>2971.13</v>
          </cell>
          <cell r="R27">
            <v>1227.77</v>
          </cell>
          <cell r="S27">
            <v>1790.93</v>
          </cell>
          <cell r="T27">
            <v>563.16000000000008</v>
          </cell>
        </row>
        <row r="28">
          <cell r="A28">
            <v>362</v>
          </cell>
          <cell r="B28" t="str">
            <v>JOSE MARIA PACHECO</v>
          </cell>
          <cell r="C28" t="str">
            <v>OP.BOMBA</v>
          </cell>
          <cell r="D28" t="str">
            <v>DAIA - CAPTACAO</v>
          </cell>
          <cell r="E28" t="str">
            <v>Afastado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690</v>
          </cell>
          <cell r="L28">
            <v>0</v>
          </cell>
          <cell r="M28">
            <v>0</v>
          </cell>
          <cell r="N28">
            <v>0</v>
          </cell>
          <cell r="O28">
            <v>1300</v>
          </cell>
          <cell r="Q28">
            <v>2990</v>
          </cell>
          <cell r="R28">
            <v>0</v>
          </cell>
          <cell r="S28">
            <v>545.78</v>
          </cell>
          <cell r="T28">
            <v>545.78</v>
          </cell>
        </row>
        <row r="29">
          <cell r="A29">
            <v>364</v>
          </cell>
          <cell r="B29" t="str">
            <v>RAFAEL REZENDE MENDONCA</v>
          </cell>
          <cell r="C29" t="str">
            <v>ASSIST.ADMINISTRAT.</v>
          </cell>
          <cell r="D29" t="str">
            <v>SEDE - CONTAS A PAGA</v>
          </cell>
          <cell r="E29" t="str">
            <v>Normal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1300</v>
          </cell>
          <cell r="Q29">
            <v>3500</v>
          </cell>
          <cell r="R29">
            <v>0</v>
          </cell>
          <cell r="S29">
            <v>462.84</v>
          </cell>
          <cell r="T29">
            <v>462.84</v>
          </cell>
        </row>
        <row r="30">
          <cell r="A30">
            <v>365</v>
          </cell>
          <cell r="B30" t="str">
            <v>FABIANA DA SILVA SOUZA</v>
          </cell>
          <cell r="C30" t="str">
            <v>ZELADOR (A)</v>
          </cell>
          <cell r="D30" t="str">
            <v>SEDE - MANUTENÇÃO PR</v>
          </cell>
          <cell r="E30" t="str">
            <v>Normal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132</v>
          </cell>
          <cell r="O30">
            <v>1300</v>
          </cell>
          <cell r="Q30">
            <v>2200</v>
          </cell>
          <cell r="R30">
            <v>0</v>
          </cell>
          <cell r="S30">
            <v>474.64</v>
          </cell>
          <cell r="T30">
            <v>474.64</v>
          </cell>
        </row>
        <row r="31">
          <cell r="A31">
            <v>367</v>
          </cell>
          <cell r="B31" t="str">
            <v>TAMIRIAN VARELO CORREIA</v>
          </cell>
          <cell r="C31" t="str">
            <v>ASSIST.ADMINISTRAT.</v>
          </cell>
          <cell r="D31" t="str">
            <v>SEDE - CONTABILIDADE</v>
          </cell>
          <cell r="E31" t="str">
            <v>Normal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1300</v>
          </cell>
          <cell r="Q31">
            <v>3000</v>
          </cell>
          <cell r="R31">
            <v>0</v>
          </cell>
          <cell r="S31">
            <v>534.1</v>
          </cell>
          <cell r="T31">
            <v>534.1</v>
          </cell>
        </row>
        <row r="32">
          <cell r="A32">
            <v>377</v>
          </cell>
          <cell r="B32" t="str">
            <v>DEBORAH DE LIMA SOUZA</v>
          </cell>
          <cell r="C32" t="str">
            <v>ASSIST.ADMINISTRAT.</v>
          </cell>
          <cell r="D32" t="str">
            <v>PIRACANJUBA - ADM</v>
          </cell>
          <cell r="E32" t="str">
            <v>Normal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1300</v>
          </cell>
          <cell r="Q32">
            <v>3000</v>
          </cell>
          <cell r="R32">
            <v>0</v>
          </cell>
          <cell r="S32">
            <v>548.32000000000005</v>
          </cell>
          <cell r="T32">
            <v>548.32000000000005</v>
          </cell>
        </row>
        <row r="33">
          <cell r="A33">
            <v>388</v>
          </cell>
          <cell r="B33" t="str">
            <v>DIRCEU HENRIQUE DE CARVALHO</v>
          </cell>
          <cell r="C33" t="str">
            <v>OP.BOMBA</v>
          </cell>
          <cell r="D33" t="str">
            <v>DAIA - ETA</v>
          </cell>
          <cell r="E33" t="str">
            <v>Normal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690</v>
          </cell>
          <cell r="L33">
            <v>0</v>
          </cell>
          <cell r="M33">
            <v>0</v>
          </cell>
          <cell r="N33">
            <v>0</v>
          </cell>
          <cell r="O33">
            <v>1300</v>
          </cell>
          <cell r="Q33">
            <v>2990</v>
          </cell>
          <cell r="R33">
            <v>0</v>
          </cell>
          <cell r="S33">
            <v>342.16</v>
          </cell>
          <cell r="T33">
            <v>342.16</v>
          </cell>
        </row>
        <row r="34">
          <cell r="A34">
            <v>390</v>
          </cell>
          <cell r="B34" t="str">
            <v>THIAGO HENRIQUE SANTOS</v>
          </cell>
          <cell r="C34" t="str">
            <v>OP.BOMBA</v>
          </cell>
          <cell r="D34" t="str">
            <v>DAIA - ETA</v>
          </cell>
          <cell r="E34" t="str">
            <v>Normal</v>
          </cell>
          <cell r="G34">
            <v>0</v>
          </cell>
          <cell r="H34">
            <v>460</v>
          </cell>
          <cell r="I34">
            <v>0</v>
          </cell>
          <cell r="J34">
            <v>0</v>
          </cell>
          <cell r="K34">
            <v>690</v>
          </cell>
          <cell r="L34">
            <v>0</v>
          </cell>
          <cell r="M34">
            <v>0</v>
          </cell>
          <cell r="N34">
            <v>0</v>
          </cell>
          <cell r="O34">
            <v>1300</v>
          </cell>
          <cell r="Q34">
            <v>3450</v>
          </cell>
          <cell r="R34">
            <v>0</v>
          </cell>
          <cell r="S34">
            <v>450.24</v>
          </cell>
          <cell r="T34">
            <v>450.24</v>
          </cell>
        </row>
        <row r="35">
          <cell r="A35">
            <v>439</v>
          </cell>
          <cell r="B35" t="str">
            <v>JOVANILDO MARTINS RIBEIRO</v>
          </cell>
          <cell r="C35" t="str">
            <v>OP.BOMBA</v>
          </cell>
          <cell r="D35" t="str">
            <v>DIAGRI - ETA</v>
          </cell>
          <cell r="E35" t="str">
            <v>Afastado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690</v>
          </cell>
          <cell r="L35">
            <v>0</v>
          </cell>
          <cell r="M35">
            <v>0</v>
          </cell>
          <cell r="N35">
            <v>0</v>
          </cell>
          <cell r="O35">
            <v>1300</v>
          </cell>
          <cell r="Q35">
            <v>2990</v>
          </cell>
          <cell r="R35">
            <v>0</v>
          </cell>
          <cell r="S35">
            <v>517.34</v>
          </cell>
          <cell r="T35">
            <v>517.34</v>
          </cell>
        </row>
        <row r="36">
          <cell r="A36">
            <v>441</v>
          </cell>
          <cell r="B36" t="str">
            <v>NELSON LUIS RODRIGUES</v>
          </cell>
          <cell r="C36" t="str">
            <v>AUX.MANUTENÇÃO</v>
          </cell>
          <cell r="D36" t="str">
            <v>DIAGRI - ADM</v>
          </cell>
          <cell r="E36" t="str">
            <v>Afastado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750</v>
          </cell>
          <cell r="L36">
            <v>0</v>
          </cell>
          <cell r="M36">
            <v>0</v>
          </cell>
          <cell r="N36">
            <v>0</v>
          </cell>
          <cell r="O36">
            <v>1300</v>
          </cell>
          <cell r="Q36">
            <v>3250</v>
          </cell>
          <cell r="R36">
            <v>0</v>
          </cell>
          <cell r="S36">
            <v>621.16</v>
          </cell>
          <cell r="T36">
            <v>621.16</v>
          </cell>
        </row>
        <row r="37">
          <cell r="A37">
            <v>459</v>
          </cell>
          <cell r="B37" t="str">
            <v>FABIANA DUMONT MARQUES</v>
          </cell>
          <cell r="C37" t="str">
            <v>ADVOGADO PLENO</v>
          </cell>
          <cell r="D37" t="str">
            <v>SEDE - AUDITORIA INT</v>
          </cell>
          <cell r="E37" t="str">
            <v>Afastado</v>
          </cell>
          <cell r="G37">
            <v>1866.67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1300</v>
          </cell>
          <cell r="Q37">
            <v>6466.67</v>
          </cell>
          <cell r="R37">
            <v>1225.6600000000001</v>
          </cell>
          <cell r="S37">
            <v>2649.21</v>
          </cell>
          <cell r="T37">
            <v>1423.55</v>
          </cell>
        </row>
        <row r="38">
          <cell r="A38">
            <v>479</v>
          </cell>
          <cell r="B38" t="str">
            <v>GELSON LUIS VACCARO LEMOS DO PRADO</v>
          </cell>
          <cell r="C38" t="str">
            <v>COORD DE PROTOCOLO</v>
          </cell>
          <cell r="D38" t="str">
            <v>SEDE - SECRETARIA GE</v>
          </cell>
          <cell r="E38" t="str">
            <v>Afastado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1300</v>
          </cell>
          <cell r="Q38">
            <v>6000</v>
          </cell>
          <cell r="R38">
            <v>0</v>
          </cell>
          <cell r="S38">
            <v>1179.5899999999999</v>
          </cell>
          <cell r="T38">
            <v>1179.5899999999999</v>
          </cell>
        </row>
        <row r="39">
          <cell r="A39">
            <v>482</v>
          </cell>
          <cell r="B39" t="str">
            <v>OSMAR REIS DELFINO DE MIRANDA</v>
          </cell>
          <cell r="C39" t="str">
            <v>VIGIA</v>
          </cell>
          <cell r="D39" t="str">
            <v>LUZIANIA - ADM</v>
          </cell>
          <cell r="E39" t="str">
            <v>Normal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1300</v>
          </cell>
          <cell r="Q39">
            <v>2200</v>
          </cell>
          <cell r="R39">
            <v>0</v>
          </cell>
          <cell r="S39">
            <v>192.82</v>
          </cell>
          <cell r="T39">
            <v>192.82</v>
          </cell>
        </row>
        <row r="40">
          <cell r="A40">
            <v>499</v>
          </cell>
          <cell r="B40" t="str">
            <v>GILMAR FERNANDES ROSA</v>
          </cell>
          <cell r="C40" t="str">
            <v>OP.BOMBA</v>
          </cell>
          <cell r="D40" t="str">
            <v>DAIA - ETA</v>
          </cell>
          <cell r="E40" t="str">
            <v>Normal</v>
          </cell>
          <cell r="G40">
            <v>0</v>
          </cell>
          <cell r="H40">
            <v>460</v>
          </cell>
          <cell r="I40">
            <v>0</v>
          </cell>
          <cell r="J40">
            <v>0</v>
          </cell>
          <cell r="K40">
            <v>690</v>
          </cell>
          <cell r="L40">
            <v>0</v>
          </cell>
          <cell r="M40">
            <v>0</v>
          </cell>
          <cell r="N40">
            <v>0</v>
          </cell>
          <cell r="O40">
            <v>1300</v>
          </cell>
          <cell r="Q40">
            <v>3450</v>
          </cell>
          <cell r="R40">
            <v>0</v>
          </cell>
          <cell r="S40">
            <v>450.24</v>
          </cell>
          <cell r="T40">
            <v>450.24</v>
          </cell>
        </row>
        <row r="41">
          <cell r="A41">
            <v>500</v>
          </cell>
          <cell r="B41" t="str">
            <v>ANSELMO DOS SANTOS MAGALHAES</v>
          </cell>
          <cell r="C41" t="str">
            <v>VIGIA</v>
          </cell>
          <cell r="D41" t="str">
            <v>DAIA - ADM</v>
          </cell>
          <cell r="E41" t="str">
            <v>Normal</v>
          </cell>
          <cell r="G41">
            <v>0</v>
          </cell>
          <cell r="H41">
            <v>440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1300</v>
          </cell>
          <cell r="Q41">
            <v>2640</v>
          </cell>
          <cell r="R41">
            <v>0</v>
          </cell>
          <cell r="S41">
            <v>456.84</v>
          </cell>
          <cell r="T41">
            <v>456.84</v>
          </cell>
        </row>
        <row r="42">
          <cell r="A42">
            <v>513</v>
          </cell>
          <cell r="B42" t="str">
            <v>DALVO DOS SANTOS SILVA</v>
          </cell>
          <cell r="C42" t="str">
            <v>JARDINEIRO</v>
          </cell>
          <cell r="D42" t="str">
            <v>DASC - ADM</v>
          </cell>
          <cell r="E42" t="str">
            <v>Normal</v>
          </cell>
          <cell r="G42">
            <v>0</v>
          </cell>
          <cell r="H42">
            <v>0</v>
          </cell>
          <cell r="I42">
            <v>0</v>
          </cell>
          <cell r="J42">
            <v>484.8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1300</v>
          </cell>
          <cell r="Q42">
            <v>2884.8</v>
          </cell>
          <cell r="R42">
            <v>0</v>
          </cell>
          <cell r="S42">
            <v>322.58999999999997</v>
          </cell>
          <cell r="T42">
            <v>322.58999999999997</v>
          </cell>
        </row>
        <row r="43">
          <cell r="A43">
            <v>539</v>
          </cell>
          <cell r="B43" t="str">
            <v>DANIEL LIMA MAMEDE</v>
          </cell>
          <cell r="C43" t="str">
            <v>TEC.EM QUIMICA</v>
          </cell>
          <cell r="D43" t="str">
            <v>DAIA - ADM</v>
          </cell>
          <cell r="E43" t="str">
            <v>Normal</v>
          </cell>
          <cell r="G43">
            <v>0</v>
          </cell>
          <cell r="H43">
            <v>0</v>
          </cell>
          <cell r="I43">
            <v>0</v>
          </cell>
          <cell r="J43">
            <v>242.4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1300</v>
          </cell>
          <cell r="Q43">
            <v>2742.4</v>
          </cell>
          <cell r="R43">
            <v>0</v>
          </cell>
          <cell r="S43">
            <v>454.43</v>
          </cell>
          <cell r="T43">
            <v>454.43</v>
          </cell>
        </row>
        <row r="44">
          <cell r="A44">
            <v>563</v>
          </cell>
          <cell r="B44" t="str">
            <v>FILIPE CARVALHO TAVARES</v>
          </cell>
          <cell r="C44" t="str">
            <v>TEC.EM QUIMICA</v>
          </cell>
          <cell r="D44" t="str">
            <v>DAIA - ETE</v>
          </cell>
          <cell r="E44" t="str">
            <v>Normal</v>
          </cell>
          <cell r="G44">
            <v>0</v>
          </cell>
          <cell r="H44">
            <v>500</v>
          </cell>
          <cell r="I44">
            <v>0</v>
          </cell>
          <cell r="J44">
            <v>484.8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1300</v>
          </cell>
          <cell r="Q44">
            <v>3484.8</v>
          </cell>
          <cell r="R44">
            <v>0</v>
          </cell>
          <cell r="S44">
            <v>667.89</v>
          </cell>
          <cell r="T44">
            <v>667.89</v>
          </cell>
        </row>
        <row r="45">
          <cell r="A45">
            <v>565</v>
          </cell>
          <cell r="B45" t="str">
            <v>RAFAEL GUERRA OTONI</v>
          </cell>
          <cell r="C45" t="str">
            <v>OP.BOMBA</v>
          </cell>
          <cell r="D45" t="str">
            <v>DAIA - ETE</v>
          </cell>
          <cell r="E45" t="str">
            <v>Férias</v>
          </cell>
          <cell r="G45">
            <v>2341.0500000000002</v>
          </cell>
          <cell r="H45">
            <v>0</v>
          </cell>
          <cell r="I45">
            <v>0</v>
          </cell>
          <cell r="J45">
            <v>0</v>
          </cell>
          <cell r="K45">
            <v>299</v>
          </cell>
          <cell r="L45">
            <v>0</v>
          </cell>
          <cell r="M45">
            <v>0</v>
          </cell>
          <cell r="N45">
            <v>0</v>
          </cell>
          <cell r="O45">
            <v>1300</v>
          </cell>
          <cell r="Q45">
            <v>3636.72</v>
          </cell>
          <cell r="R45">
            <v>2106.14</v>
          </cell>
          <cell r="S45">
            <v>2464.54</v>
          </cell>
          <cell r="T45">
            <v>358.40000000000009</v>
          </cell>
        </row>
        <row r="46">
          <cell r="A46">
            <v>581</v>
          </cell>
          <cell r="B46" t="str">
            <v>LUIZ MOURA DE PAIVA</v>
          </cell>
          <cell r="C46" t="str">
            <v>GERENTE DISTRITO</v>
          </cell>
          <cell r="D46" t="str">
            <v>RIO VERDE - ADM</v>
          </cell>
          <cell r="E46" t="str">
            <v>Normal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1300</v>
          </cell>
          <cell r="Q46">
            <v>4500</v>
          </cell>
          <cell r="R46">
            <v>0</v>
          </cell>
          <cell r="S46">
            <v>707.99</v>
          </cell>
          <cell r="T46">
            <v>707.99</v>
          </cell>
        </row>
        <row r="47">
          <cell r="A47">
            <v>585</v>
          </cell>
          <cell r="B47" t="str">
            <v>ANA PAULA MARQUES DOS ANJOS</v>
          </cell>
          <cell r="C47" t="str">
            <v>RECEPCIONISTA</v>
          </cell>
          <cell r="D47" t="str">
            <v>SEDE - MANUTENÇÃO PR</v>
          </cell>
          <cell r="E47" t="str">
            <v>Normal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1300</v>
          </cell>
          <cell r="Q47">
            <v>4500</v>
          </cell>
          <cell r="R47">
            <v>0</v>
          </cell>
          <cell r="S47">
            <v>750.65</v>
          </cell>
          <cell r="T47">
            <v>750.65</v>
          </cell>
        </row>
        <row r="48">
          <cell r="A48">
            <v>586</v>
          </cell>
          <cell r="B48" t="str">
            <v>JOANA DARC MARTINS DE MOURA</v>
          </cell>
          <cell r="C48" t="str">
            <v>ZELADOR (A)</v>
          </cell>
          <cell r="D48" t="str">
            <v>DIAGRI - ADM</v>
          </cell>
          <cell r="E48" t="str">
            <v>Normal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1300</v>
          </cell>
          <cell r="Q48">
            <v>2200</v>
          </cell>
          <cell r="R48">
            <v>0</v>
          </cell>
          <cell r="S48">
            <v>342.64</v>
          </cell>
          <cell r="T48">
            <v>342.64</v>
          </cell>
        </row>
        <row r="49">
          <cell r="A49">
            <v>647</v>
          </cell>
          <cell r="B49" t="str">
            <v>CRISTIANO DE AZEVEDO BARROS</v>
          </cell>
          <cell r="C49" t="str">
            <v>AUX.MANUT.PREDIAL</v>
          </cell>
          <cell r="D49" t="str">
            <v>SEDE - GESTAO DOS DI</v>
          </cell>
          <cell r="E49" t="str">
            <v>Afastado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1500</v>
          </cell>
          <cell r="L49">
            <v>0</v>
          </cell>
          <cell r="M49">
            <v>0</v>
          </cell>
          <cell r="N49">
            <v>0</v>
          </cell>
          <cell r="O49">
            <v>1300</v>
          </cell>
          <cell r="Q49">
            <v>6500</v>
          </cell>
          <cell r="R49">
            <v>0</v>
          </cell>
          <cell r="S49">
            <v>1914.76</v>
          </cell>
          <cell r="T49">
            <v>1914.76</v>
          </cell>
        </row>
        <row r="50">
          <cell r="A50">
            <v>649</v>
          </cell>
          <cell r="B50" t="str">
            <v>THYAGO MAEL E SILVA</v>
          </cell>
          <cell r="C50" t="str">
            <v>ARQUITETO</v>
          </cell>
          <cell r="D50" t="str">
            <v>SEDE - ENGENHARIA</v>
          </cell>
          <cell r="E50" t="str">
            <v>Normal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1300</v>
          </cell>
          <cell r="Q50">
            <v>9350</v>
          </cell>
          <cell r="R50">
            <v>0</v>
          </cell>
          <cell r="S50">
            <v>2315.4699999999998</v>
          </cell>
          <cell r="T50">
            <v>2315.4699999999998</v>
          </cell>
        </row>
        <row r="51">
          <cell r="A51">
            <v>683</v>
          </cell>
          <cell r="B51" t="str">
            <v>DONATA SILVA RIBEIRO</v>
          </cell>
          <cell r="C51" t="str">
            <v>ZELADOR (A)</v>
          </cell>
          <cell r="D51" t="str">
            <v>SEDE - MANUTENÇÃO PR</v>
          </cell>
          <cell r="E51" t="str">
            <v>Normal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132</v>
          </cell>
          <cell r="O51">
            <v>1300</v>
          </cell>
          <cell r="Q51">
            <v>2200</v>
          </cell>
          <cell r="R51">
            <v>0</v>
          </cell>
          <cell r="S51">
            <v>599.38</v>
          </cell>
          <cell r="T51">
            <v>599.38</v>
          </cell>
        </row>
        <row r="52">
          <cell r="A52">
            <v>684</v>
          </cell>
          <cell r="B52" t="str">
            <v>TIAGO EMANUEL SANTOS RIBEIRO</v>
          </cell>
          <cell r="C52" t="str">
            <v>OP.BOMBA</v>
          </cell>
          <cell r="D52" t="str">
            <v>DAIA - ETE</v>
          </cell>
          <cell r="E52" t="str">
            <v>Normal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690</v>
          </cell>
          <cell r="L52">
            <v>0</v>
          </cell>
          <cell r="M52">
            <v>0</v>
          </cell>
          <cell r="N52">
            <v>0</v>
          </cell>
          <cell r="O52">
            <v>1300</v>
          </cell>
          <cell r="Q52">
            <v>2990</v>
          </cell>
          <cell r="R52">
            <v>0</v>
          </cell>
          <cell r="S52">
            <v>545.78</v>
          </cell>
          <cell r="T52">
            <v>545.78</v>
          </cell>
        </row>
        <row r="53">
          <cell r="A53">
            <v>703</v>
          </cell>
          <cell r="B53" t="str">
            <v>DIVINO ETERNO BATISTA</v>
          </cell>
          <cell r="C53" t="str">
            <v>OP.BOMBA</v>
          </cell>
          <cell r="D53" t="str">
            <v>DAIAG - ETA</v>
          </cell>
          <cell r="E53" t="str">
            <v>Afastado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Q53">
            <v>1403.55</v>
          </cell>
          <cell r="R53">
            <v>0</v>
          </cell>
          <cell r="S53">
            <v>1403.55</v>
          </cell>
          <cell r="T53">
            <v>1403.55</v>
          </cell>
        </row>
        <row r="54">
          <cell r="A54">
            <v>711</v>
          </cell>
          <cell r="B54" t="str">
            <v>SILVIA APARECIDA RODRIGUES DA MATA LEONEL</v>
          </cell>
          <cell r="C54" t="str">
            <v>COPEIRA</v>
          </cell>
          <cell r="D54" t="str">
            <v>SEDE - MANUTENÇÃO PR</v>
          </cell>
          <cell r="E54" t="str">
            <v>Afastado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1300</v>
          </cell>
          <cell r="Q54">
            <v>2200</v>
          </cell>
          <cell r="R54">
            <v>0</v>
          </cell>
          <cell r="S54">
            <v>192.82</v>
          </cell>
          <cell r="T54">
            <v>192.82</v>
          </cell>
        </row>
        <row r="55">
          <cell r="A55">
            <v>714</v>
          </cell>
          <cell r="B55" t="str">
            <v>RONALDO PEREIRA BORGES</v>
          </cell>
          <cell r="C55" t="str">
            <v>VIGIA</v>
          </cell>
          <cell r="D55" t="str">
            <v>DIAGRI - ETA</v>
          </cell>
          <cell r="E55" t="str">
            <v>Normal</v>
          </cell>
          <cell r="G55">
            <v>0</v>
          </cell>
          <cell r="H55">
            <v>440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1300</v>
          </cell>
          <cell r="Q55">
            <v>2640</v>
          </cell>
          <cell r="R55">
            <v>0</v>
          </cell>
          <cell r="S55">
            <v>635.52</v>
          </cell>
          <cell r="T55">
            <v>635.52</v>
          </cell>
        </row>
        <row r="56">
          <cell r="A56">
            <v>715</v>
          </cell>
          <cell r="B56" t="str">
            <v>JOAO DELISIO DE MELO</v>
          </cell>
          <cell r="C56" t="str">
            <v>VIGIA</v>
          </cell>
          <cell r="D56" t="str">
            <v>DIAGRI - ETA</v>
          </cell>
          <cell r="E56" t="str">
            <v>Normal</v>
          </cell>
          <cell r="G56">
            <v>0</v>
          </cell>
          <cell r="H56">
            <v>440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1300</v>
          </cell>
          <cell r="Q56">
            <v>2640</v>
          </cell>
          <cell r="R56">
            <v>0</v>
          </cell>
          <cell r="S56">
            <v>277.06</v>
          </cell>
          <cell r="T56">
            <v>277.06</v>
          </cell>
        </row>
        <row r="57">
          <cell r="A57">
            <v>716</v>
          </cell>
          <cell r="B57" t="str">
            <v>ALEX MOREIRA ROSA</v>
          </cell>
          <cell r="C57" t="str">
            <v>JARDINEIRO</v>
          </cell>
          <cell r="D57" t="str">
            <v>DIMIC - GINASIO</v>
          </cell>
          <cell r="E57" t="str">
            <v>Normal</v>
          </cell>
          <cell r="G57">
            <v>0</v>
          </cell>
          <cell r="H57">
            <v>134.91999999999999</v>
          </cell>
          <cell r="I57">
            <v>0</v>
          </cell>
          <cell r="J57">
            <v>484.8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1300</v>
          </cell>
          <cell r="Q57">
            <v>3019.72</v>
          </cell>
          <cell r="R57">
            <v>0</v>
          </cell>
          <cell r="S57">
            <v>347.69</v>
          </cell>
          <cell r="T57">
            <v>347.69</v>
          </cell>
        </row>
        <row r="58">
          <cell r="A58">
            <v>723</v>
          </cell>
          <cell r="B58" t="str">
            <v>DOMINGOS SAVIO CAMARGO DE OLIVEIRA</v>
          </cell>
          <cell r="C58" t="str">
            <v>ASSIST.ADMINISTRAT.</v>
          </cell>
          <cell r="D58" t="str">
            <v>SEDE - CONTAS A RECE</v>
          </cell>
          <cell r="E58" t="str">
            <v>Afastado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1300</v>
          </cell>
          <cell r="Q58">
            <v>5000</v>
          </cell>
          <cell r="R58">
            <v>0</v>
          </cell>
          <cell r="S58">
            <v>917.4</v>
          </cell>
          <cell r="T58">
            <v>917.4</v>
          </cell>
        </row>
        <row r="59">
          <cell r="A59">
            <v>731</v>
          </cell>
          <cell r="B59" t="str">
            <v>LUZENIR FIRMINO DA CUNHA</v>
          </cell>
          <cell r="C59" t="str">
            <v>COPEIRA</v>
          </cell>
          <cell r="D59" t="str">
            <v>SEDE - MANUTENÇÃO PR</v>
          </cell>
          <cell r="E59" t="str">
            <v>Normal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132</v>
          </cell>
          <cell r="O59">
            <v>1300</v>
          </cell>
          <cell r="Q59">
            <v>2200</v>
          </cell>
          <cell r="R59">
            <v>0</v>
          </cell>
          <cell r="S59">
            <v>324.82</v>
          </cell>
          <cell r="T59">
            <v>324.82</v>
          </cell>
        </row>
        <row r="60">
          <cell r="A60">
            <v>744</v>
          </cell>
          <cell r="B60" t="str">
            <v>JERRY DA SILVA CAMPOS</v>
          </cell>
          <cell r="C60" t="str">
            <v>OP.BOMBA</v>
          </cell>
          <cell r="D60" t="str">
            <v>DIAGRI - ETA</v>
          </cell>
          <cell r="E60" t="str">
            <v>Férias</v>
          </cell>
          <cell r="G60">
            <v>398.67</v>
          </cell>
          <cell r="H60">
            <v>0</v>
          </cell>
          <cell r="I60">
            <v>0</v>
          </cell>
          <cell r="J60">
            <v>0</v>
          </cell>
          <cell r="K60">
            <v>621</v>
          </cell>
          <cell r="L60">
            <v>0</v>
          </cell>
          <cell r="M60">
            <v>0</v>
          </cell>
          <cell r="N60">
            <v>0</v>
          </cell>
          <cell r="O60">
            <v>1300</v>
          </cell>
          <cell r="Q60">
            <v>3089.67</v>
          </cell>
          <cell r="R60">
            <v>359.24</v>
          </cell>
          <cell r="S60">
            <v>690.03</v>
          </cell>
          <cell r="T60">
            <v>330.78999999999996</v>
          </cell>
        </row>
        <row r="61">
          <cell r="A61">
            <v>747</v>
          </cell>
          <cell r="B61" t="str">
            <v>JOSUE CORREA GIL</v>
          </cell>
          <cell r="C61" t="str">
            <v>ZELADOR (A)</v>
          </cell>
          <cell r="D61" t="str">
            <v>DAIA - ETE</v>
          </cell>
          <cell r="E61" t="str">
            <v>Afastado</v>
          </cell>
          <cell r="G61">
            <v>0</v>
          </cell>
          <cell r="H61">
            <v>0</v>
          </cell>
          <cell r="I61">
            <v>0</v>
          </cell>
          <cell r="J61">
            <v>484.8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1300</v>
          </cell>
          <cell r="Q61">
            <v>2096.8000000000002</v>
          </cell>
          <cell r="R61">
            <v>0</v>
          </cell>
          <cell r="S61">
            <v>183.53</v>
          </cell>
          <cell r="T61">
            <v>183.53</v>
          </cell>
        </row>
        <row r="62">
          <cell r="A62">
            <v>750</v>
          </cell>
          <cell r="B62" t="str">
            <v>CLEBSON MIGUEL DA COSTA</v>
          </cell>
          <cell r="C62" t="str">
            <v>JARDINEIRO</v>
          </cell>
          <cell r="D62" t="str">
            <v>DIMIC - ADM</v>
          </cell>
          <cell r="E62" t="str">
            <v>Afastado</v>
          </cell>
          <cell r="G62">
            <v>0</v>
          </cell>
          <cell r="H62">
            <v>0</v>
          </cell>
          <cell r="I62">
            <v>0</v>
          </cell>
          <cell r="J62">
            <v>484.8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1300</v>
          </cell>
          <cell r="Q62">
            <v>2884.8</v>
          </cell>
          <cell r="R62">
            <v>0</v>
          </cell>
          <cell r="S62">
            <v>322.58999999999997</v>
          </cell>
          <cell r="T62">
            <v>322.58999999999997</v>
          </cell>
        </row>
        <row r="63">
          <cell r="A63">
            <v>758</v>
          </cell>
          <cell r="B63" t="str">
            <v>MARIA DA PENHA FARIA DA SILVA</v>
          </cell>
          <cell r="C63" t="str">
            <v>ASSIST.ADMINISTRAT.</v>
          </cell>
          <cell r="D63" t="str">
            <v>DIAGRI - ADM</v>
          </cell>
          <cell r="E63" t="str">
            <v>Afastado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1300</v>
          </cell>
          <cell r="Q63">
            <v>5000</v>
          </cell>
          <cell r="R63">
            <v>0</v>
          </cell>
          <cell r="S63">
            <v>874.74</v>
          </cell>
          <cell r="T63">
            <v>874.74</v>
          </cell>
        </row>
        <row r="64">
          <cell r="A64">
            <v>760</v>
          </cell>
          <cell r="B64" t="str">
            <v>RITA DE CASSIA OLIVEIRA NUNES MOTA</v>
          </cell>
          <cell r="C64" t="str">
            <v>ASSIST.ADMINISTRAT.</v>
          </cell>
          <cell r="D64" t="str">
            <v>SEDE - FATURAMENTO</v>
          </cell>
          <cell r="E64" t="str">
            <v>Normal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1300</v>
          </cell>
          <cell r="Q64">
            <v>3500</v>
          </cell>
          <cell r="R64">
            <v>0</v>
          </cell>
          <cell r="S64">
            <v>462.84</v>
          </cell>
          <cell r="T64">
            <v>462.84</v>
          </cell>
        </row>
        <row r="65">
          <cell r="A65">
            <v>761</v>
          </cell>
          <cell r="B65" t="str">
            <v>WANDERLEY JOSE DA SILVA</v>
          </cell>
          <cell r="C65" t="str">
            <v>ASSIST.ADMINISTRAT.</v>
          </cell>
          <cell r="D65" t="str">
            <v>RIO VERDE - ADM</v>
          </cell>
          <cell r="E65" t="str">
            <v>Normal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1300</v>
          </cell>
          <cell r="Q65">
            <v>2000</v>
          </cell>
          <cell r="R65">
            <v>0</v>
          </cell>
          <cell r="S65">
            <v>174.82</v>
          </cell>
          <cell r="T65">
            <v>174.82</v>
          </cell>
        </row>
        <row r="66">
          <cell r="A66">
            <v>769</v>
          </cell>
          <cell r="B66" t="str">
            <v>JOAO PEDRO MACIEL DE SANT ANNA BRAGA</v>
          </cell>
          <cell r="C66" t="str">
            <v>ASSIST.ADMINISTRAT.</v>
          </cell>
          <cell r="D66" t="str">
            <v>SEDE - AUDITORIA INT</v>
          </cell>
          <cell r="E66" t="str">
            <v>Normal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1300</v>
          </cell>
          <cell r="Q66">
            <v>9500</v>
          </cell>
          <cell r="R66">
            <v>0</v>
          </cell>
          <cell r="S66">
            <v>2356.7199999999998</v>
          </cell>
          <cell r="T66">
            <v>2356.7199999999998</v>
          </cell>
        </row>
        <row r="67">
          <cell r="A67">
            <v>771</v>
          </cell>
          <cell r="B67" t="str">
            <v>BRUNO PEREIRA SOUDRE</v>
          </cell>
          <cell r="C67" t="str">
            <v>ASSIST.ADMINISTRAT.</v>
          </cell>
          <cell r="D67" t="str">
            <v>SEDE - DIRETORIA TEC</v>
          </cell>
          <cell r="E67" t="str">
            <v>Normal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1300</v>
          </cell>
          <cell r="Q67">
            <v>11500</v>
          </cell>
          <cell r="R67">
            <v>0</v>
          </cell>
          <cell r="S67">
            <v>3377.6</v>
          </cell>
          <cell r="T67">
            <v>3377.6</v>
          </cell>
        </row>
        <row r="68">
          <cell r="A68">
            <v>772</v>
          </cell>
          <cell r="B68" t="str">
            <v>JOAO PEDRO BATISTA PRADO</v>
          </cell>
          <cell r="C68" t="str">
            <v>ADVOGADO PLENO</v>
          </cell>
          <cell r="D68" t="str">
            <v>SEDE - ASSESSORIA DE</v>
          </cell>
          <cell r="E68" t="str">
            <v>Normal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1300</v>
          </cell>
          <cell r="Q68">
            <v>10500</v>
          </cell>
          <cell r="R68">
            <v>0</v>
          </cell>
          <cell r="S68">
            <v>2631.72</v>
          </cell>
          <cell r="T68">
            <v>2631.72</v>
          </cell>
        </row>
        <row r="69">
          <cell r="A69">
            <v>773</v>
          </cell>
          <cell r="B69" t="str">
            <v>CARLOS AUGUSTO BARBARO</v>
          </cell>
          <cell r="C69" t="str">
            <v>ASSIST.ADMINISTRAT.</v>
          </cell>
          <cell r="D69" t="str">
            <v>SEDE - DIRETORIA ADM</v>
          </cell>
          <cell r="E69" t="str">
            <v>Afastado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1300</v>
          </cell>
          <cell r="Q69">
            <v>10000</v>
          </cell>
          <cell r="R69">
            <v>0</v>
          </cell>
          <cell r="S69">
            <v>2494.2199999999998</v>
          </cell>
          <cell r="T69">
            <v>2494.2199999999998</v>
          </cell>
        </row>
        <row r="70">
          <cell r="A70">
            <v>779</v>
          </cell>
          <cell r="B70" t="str">
            <v>RONECAURA ALVES PEREIRA DE CARVALHO</v>
          </cell>
          <cell r="C70" t="str">
            <v>ASSIST.ADMINISTRAT.</v>
          </cell>
          <cell r="D70" t="str">
            <v>SEDE - SECRETARIA GE</v>
          </cell>
          <cell r="E70" t="str">
            <v>Normal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1300</v>
          </cell>
          <cell r="Q70">
            <v>13000</v>
          </cell>
          <cell r="R70">
            <v>0</v>
          </cell>
          <cell r="S70">
            <v>3894.38</v>
          </cell>
          <cell r="T70">
            <v>3894.38</v>
          </cell>
        </row>
        <row r="71">
          <cell r="A71">
            <v>783</v>
          </cell>
          <cell r="B71" t="str">
            <v>SANTIAGO GRACIANO DA SILVA</v>
          </cell>
          <cell r="C71" t="str">
            <v>ASSESSOR DIRETORIA</v>
          </cell>
          <cell r="D71" t="str">
            <v>SEDE - CONTAS A PAGA</v>
          </cell>
          <cell r="E71" t="str">
            <v>Férias</v>
          </cell>
          <cell r="G71">
            <v>2000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1300</v>
          </cell>
          <cell r="Q71">
            <v>15500</v>
          </cell>
          <cell r="R71">
            <v>1917.16</v>
          </cell>
          <cell r="S71">
            <v>5321.74</v>
          </cell>
          <cell r="T71">
            <v>3404.58</v>
          </cell>
        </row>
        <row r="72">
          <cell r="A72">
            <v>784</v>
          </cell>
          <cell r="B72" t="str">
            <v>GUSTAVO ALBERTO IZAC PINTO</v>
          </cell>
          <cell r="C72" t="str">
            <v>ASSESSOR DIRETOR.II</v>
          </cell>
          <cell r="D72" t="str">
            <v>SEDE - PATRIMONIO</v>
          </cell>
          <cell r="E72" t="str">
            <v>Férias</v>
          </cell>
          <cell r="G72">
            <v>10666.66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1300</v>
          </cell>
          <cell r="Q72">
            <v>23999.99</v>
          </cell>
          <cell r="R72">
            <v>10202.81</v>
          </cell>
          <cell r="S72">
            <v>13741.88</v>
          </cell>
          <cell r="T72">
            <v>3539.0699999999997</v>
          </cell>
        </row>
        <row r="73">
          <cell r="A73">
            <v>786</v>
          </cell>
          <cell r="B73" t="str">
            <v>LUCAS NUNES SEABRA CAMPOS</v>
          </cell>
          <cell r="C73" t="str">
            <v>ASSIST.ADMINISTRAT.</v>
          </cell>
          <cell r="D73" t="str">
            <v>SEDE - AUDITORIA INT</v>
          </cell>
          <cell r="E73" t="str">
            <v>Férias</v>
          </cell>
          <cell r="G73">
            <v>5333.329999999999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1300</v>
          </cell>
          <cell r="Q73">
            <v>12000</v>
          </cell>
          <cell r="R73">
            <v>5191.5200000000004</v>
          </cell>
          <cell r="S73">
            <v>6612.66</v>
          </cell>
          <cell r="T73">
            <v>1421.1399999999994</v>
          </cell>
        </row>
        <row r="74">
          <cell r="A74">
            <v>792</v>
          </cell>
          <cell r="B74" t="str">
            <v>SILVIO CAMARGOS DE SOUZA</v>
          </cell>
          <cell r="C74" t="str">
            <v>ASSIST.ADMINISTRAT.</v>
          </cell>
          <cell r="D74" t="str">
            <v>DIAGRI - ADM</v>
          </cell>
          <cell r="E74" t="str">
            <v>Férias</v>
          </cell>
          <cell r="G74">
            <v>1333.33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1300</v>
          </cell>
          <cell r="Q74">
            <v>10333.33</v>
          </cell>
          <cell r="R74">
            <v>1250.49</v>
          </cell>
          <cell r="S74">
            <v>3469.71</v>
          </cell>
          <cell r="T74">
            <v>2219.2200000000003</v>
          </cell>
        </row>
        <row r="75">
          <cell r="A75">
            <v>796</v>
          </cell>
          <cell r="B75" t="str">
            <v>DIOGO VIVEIROS SOARES</v>
          </cell>
          <cell r="C75" t="str">
            <v>ASSIST.ADMINISTRAT.</v>
          </cell>
          <cell r="D75" t="str">
            <v>SEDE - PATRIMONIO</v>
          </cell>
          <cell r="E75" t="str">
            <v>Normal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1300</v>
          </cell>
          <cell r="Q75">
            <v>9000</v>
          </cell>
          <cell r="R75">
            <v>0</v>
          </cell>
          <cell r="S75">
            <v>2167.08</v>
          </cell>
          <cell r="T75">
            <v>2167.08</v>
          </cell>
        </row>
        <row r="76">
          <cell r="A76">
            <v>798</v>
          </cell>
          <cell r="B76" t="str">
            <v>LUIZ BECKER KARST</v>
          </cell>
          <cell r="C76" t="str">
            <v>ASSIST.ADMINISTRAT.</v>
          </cell>
          <cell r="D76" t="str">
            <v>SEDE - GOVERNANÇA</v>
          </cell>
          <cell r="E76" t="str">
            <v>Normal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1300</v>
          </cell>
          <cell r="Q76">
            <v>10000</v>
          </cell>
          <cell r="R76">
            <v>0</v>
          </cell>
          <cell r="S76">
            <v>2494.2199999999998</v>
          </cell>
          <cell r="T76">
            <v>2494.2199999999998</v>
          </cell>
        </row>
        <row r="77">
          <cell r="A77">
            <v>801</v>
          </cell>
          <cell r="B77" t="str">
            <v>EDIMILSON GONCALVES DA SILVA</v>
          </cell>
          <cell r="C77" t="str">
            <v>OP.BOMBA</v>
          </cell>
          <cell r="D77" t="str">
            <v>DIAGRI - ETA</v>
          </cell>
          <cell r="E77" t="str">
            <v>Normal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690</v>
          </cell>
          <cell r="L77">
            <v>0</v>
          </cell>
          <cell r="M77">
            <v>0</v>
          </cell>
          <cell r="N77">
            <v>0</v>
          </cell>
          <cell r="O77">
            <v>1300</v>
          </cell>
          <cell r="Q77">
            <v>2990</v>
          </cell>
          <cell r="R77">
            <v>0</v>
          </cell>
          <cell r="S77">
            <v>342.16</v>
          </cell>
          <cell r="T77">
            <v>342.16</v>
          </cell>
        </row>
        <row r="78">
          <cell r="A78">
            <v>802</v>
          </cell>
          <cell r="B78" t="str">
            <v>DENIS ROBERT ARAUJO VIEIRA</v>
          </cell>
          <cell r="C78" t="str">
            <v>MOTORISTA</v>
          </cell>
          <cell r="D78" t="str">
            <v>SEDE - TRANSPORTE</v>
          </cell>
          <cell r="E78" t="str">
            <v>Férias</v>
          </cell>
          <cell r="G78">
            <v>257.77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1300</v>
          </cell>
          <cell r="Q78">
            <v>2964.44</v>
          </cell>
          <cell r="R78">
            <v>237</v>
          </cell>
          <cell r="S78">
            <v>526.64</v>
          </cell>
          <cell r="T78">
            <v>289.64</v>
          </cell>
        </row>
        <row r="79">
          <cell r="A79">
            <v>810</v>
          </cell>
          <cell r="B79" t="str">
            <v>PAULO SCHUSTER</v>
          </cell>
          <cell r="C79" t="str">
            <v>ASSIST.ADMINISTRAT.</v>
          </cell>
          <cell r="D79" t="str">
            <v>MINEIROS - ADM</v>
          </cell>
          <cell r="E79" t="str">
            <v>Afastado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1300</v>
          </cell>
          <cell r="Q79">
            <v>1612</v>
          </cell>
          <cell r="R79">
            <v>0</v>
          </cell>
          <cell r="S79">
            <v>829.74</v>
          </cell>
          <cell r="T79">
            <v>829.74</v>
          </cell>
        </row>
        <row r="80">
          <cell r="A80">
            <v>811</v>
          </cell>
          <cell r="B80" t="str">
            <v>HELMUTH WURSTER</v>
          </cell>
          <cell r="C80" t="str">
            <v>GERENTE DISTRITO</v>
          </cell>
          <cell r="D80" t="str">
            <v>MINEIROS - ADM</v>
          </cell>
          <cell r="E80" t="str">
            <v>Normal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1300</v>
          </cell>
          <cell r="Q80">
            <v>2500</v>
          </cell>
          <cell r="R80">
            <v>0</v>
          </cell>
          <cell r="S80">
            <v>421.27</v>
          </cell>
          <cell r="T80">
            <v>421.27</v>
          </cell>
        </row>
        <row r="81">
          <cell r="A81">
            <v>814</v>
          </cell>
          <cell r="B81" t="str">
            <v>WALDEIR FERREIRA MONTEIRO</v>
          </cell>
          <cell r="C81" t="str">
            <v>GERENTE DISTRITO</v>
          </cell>
          <cell r="D81" t="str">
            <v>URUAÇU - ADM</v>
          </cell>
          <cell r="E81" t="str">
            <v>Normal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1300</v>
          </cell>
          <cell r="Q81">
            <v>2400</v>
          </cell>
          <cell r="R81">
            <v>0</v>
          </cell>
          <cell r="S81">
            <v>374.26</v>
          </cell>
          <cell r="T81">
            <v>374.26</v>
          </cell>
        </row>
        <row r="82">
          <cell r="A82">
            <v>816</v>
          </cell>
          <cell r="B82" t="str">
            <v>CAIO TEIXEIRA DO NASCIMENTO OLIVEIRA MOTA</v>
          </cell>
          <cell r="C82" t="str">
            <v>ASSIST.ADMINISTRAT.</v>
          </cell>
          <cell r="D82" t="str">
            <v>SEDE - ASSESSORIA JU</v>
          </cell>
          <cell r="E82" t="str">
            <v>Normal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7175</v>
          </cell>
          <cell r="N82">
            <v>0</v>
          </cell>
          <cell r="O82">
            <v>1300</v>
          </cell>
          <cell r="Q82">
            <v>9266.4</v>
          </cell>
          <cell r="R82">
            <v>0</v>
          </cell>
          <cell r="S82">
            <v>1852.04</v>
          </cell>
          <cell r="T82">
            <v>1852.04</v>
          </cell>
        </row>
        <row r="83">
          <cell r="A83">
            <v>818</v>
          </cell>
          <cell r="B83" t="str">
            <v>LEONATO GONCALVES ANDRADE</v>
          </cell>
          <cell r="C83" t="str">
            <v>OP.BOMBA</v>
          </cell>
          <cell r="D83" t="str">
            <v>DIAGRI - ETA</v>
          </cell>
          <cell r="E83" t="str">
            <v>Normal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690</v>
          </cell>
          <cell r="L83">
            <v>0</v>
          </cell>
          <cell r="M83">
            <v>0</v>
          </cell>
          <cell r="N83">
            <v>0</v>
          </cell>
          <cell r="O83">
            <v>1300</v>
          </cell>
          <cell r="Q83">
            <v>2990</v>
          </cell>
          <cell r="R83">
            <v>0</v>
          </cell>
          <cell r="S83">
            <v>327.94</v>
          </cell>
          <cell r="T83">
            <v>327.94</v>
          </cell>
        </row>
        <row r="84">
          <cell r="A84">
            <v>820</v>
          </cell>
          <cell r="B84" t="str">
            <v>VISCONDE COELHO DA SILVA JUNIOR</v>
          </cell>
          <cell r="C84" t="str">
            <v>ASSIST.ADMINISTRAT.</v>
          </cell>
          <cell r="D84" t="str">
            <v>SEDE - ENGENHARIA</v>
          </cell>
          <cell r="E84" t="str">
            <v>Férias</v>
          </cell>
          <cell r="G84">
            <v>4600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1300</v>
          </cell>
          <cell r="Q84">
            <v>5650</v>
          </cell>
          <cell r="R84">
            <v>3738.49</v>
          </cell>
          <cell r="S84">
            <v>4746.8900000000003</v>
          </cell>
          <cell r="T84">
            <v>1008.4000000000005</v>
          </cell>
        </row>
        <row r="85">
          <cell r="A85">
            <v>824</v>
          </cell>
          <cell r="B85" t="str">
            <v>MARIA JOSE VIANA DO NASCIMENTO</v>
          </cell>
          <cell r="C85" t="str">
            <v>COORD DE MANUTENÇÃO</v>
          </cell>
          <cell r="D85" t="str">
            <v>SEDE - MANUTENÇÃO PR</v>
          </cell>
          <cell r="E85" t="str">
            <v>Férias</v>
          </cell>
          <cell r="G85">
            <v>4266.67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1300</v>
          </cell>
          <cell r="Q85">
            <v>7066.67</v>
          </cell>
          <cell r="R85">
            <v>3606.84</v>
          </cell>
          <cell r="S85">
            <v>4671.67</v>
          </cell>
          <cell r="T85">
            <v>1064.83</v>
          </cell>
        </row>
        <row r="86">
          <cell r="A86">
            <v>825</v>
          </cell>
          <cell r="B86" t="str">
            <v>IRAPUAN VARGAS</v>
          </cell>
          <cell r="C86" t="str">
            <v>ENG.CIVIL</v>
          </cell>
          <cell r="D86" t="str">
            <v>SEDE - ENGENHARIA</v>
          </cell>
          <cell r="E86" t="str">
            <v>Férias</v>
          </cell>
          <cell r="G86">
            <v>10804.449999999999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1300</v>
          </cell>
          <cell r="Q86">
            <v>15167.78</v>
          </cell>
          <cell r="R86">
            <v>9005.49</v>
          </cell>
          <cell r="S86">
            <v>11130.13</v>
          </cell>
          <cell r="T86">
            <v>2124.6399999999994</v>
          </cell>
        </row>
        <row r="87">
          <cell r="A87">
            <v>826</v>
          </cell>
          <cell r="B87" t="str">
            <v>JONAS SOUZA DA ROCHA</v>
          </cell>
          <cell r="C87" t="str">
            <v>ASSIST.ADMINISTRAT.</v>
          </cell>
          <cell r="D87" t="str">
            <v>SEDE - DIRETORIA ADM</v>
          </cell>
          <cell r="E87" t="str">
            <v>Normal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1300</v>
          </cell>
          <cell r="Q87">
            <v>10000</v>
          </cell>
          <cell r="R87">
            <v>0</v>
          </cell>
          <cell r="S87">
            <v>2494.2199999999998</v>
          </cell>
          <cell r="T87">
            <v>2494.2199999999998</v>
          </cell>
        </row>
        <row r="88">
          <cell r="A88">
            <v>828</v>
          </cell>
          <cell r="B88" t="str">
            <v>AFRANIO DE CASTRO E SOUZA</v>
          </cell>
          <cell r="C88" t="str">
            <v>ASSIST.ADMINISTRAT.</v>
          </cell>
          <cell r="D88" t="str">
            <v>SEDE - ARQUIVO</v>
          </cell>
          <cell r="E88" t="str">
            <v>Férias</v>
          </cell>
          <cell r="G88">
            <v>3555.56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1300</v>
          </cell>
          <cell r="Q88">
            <v>4888.8900000000003</v>
          </cell>
          <cell r="R88">
            <v>3120.15</v>
          </cell>
          <cell r="S88">
            <v>4025.92</v>
          </cell>
          <cell r="T88">
            <v>905.77</v>
          </cell>
        </row>
        <row r="89">
          <cell r="A89">
            <v>838</v>
          </cell>
          <cell r="B89" t="str">
            <v>NUBIANE CARVALHO FORTUNA</v>
          </cell>
          <cell r="C89" t="str">
            <v>COORDENADOR</v>
          </cell>
          <cell r="D89" t="str">
            <v>SEDE - FATURAMENTO</v>
          </cell>
          <cell r="E89" t="str">
            <v>Férias</v>
          </cell>
          <cell r="G89">
            <v>1333.33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1300</v>
          </cell>
          <cell r="Q89">
            <v>6333.33</v>
          </cell>
          <cell r="R89">
            <v>1231.52</v>
          </cell>
          <cell r="S89">
            <v>2293.59</v>
          </cell>
          <cell r="T89">
            <v>1062.0700000000002</v>
          </cell>
        </row>
        <row r="90">
          <cell r="A90">
            <v>841</v>
          </cell>
          <cell r="B90" t="str">
            <v>JOSE TEONIS DOS REIS</v>
          </cell>
          <cell r="C90" t="str">
            <v>JARDINEIRO</v>
          </cell>
          <cell r="D90" t="str">
            <v>DAIA - ADM</v>
          </cell>
          <cell r="E90" t="str">
            <v>Normal</v>
          </cell>
          <cell r="G90">
            <v>0</v>
          </cell>
          <cell r="H90">
            <v>0</v>
          </cell>
          <cell r="I90">
            <v>0</v>
          </cell>
          <cell r="J90">
            <v>484.8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1300</v>
          </cell>
          <cell r="Q90">
            <v>2884.8</v>
          </cell>
          <cell r="R90">
            <v>0</v>
          </cell>
          <cell r="S90">
            <v>504.82</v>
          </cell>
          <cell r="T90">
            <v>504.82</v>
          </cell>
        </row>
        <row r="91">
          <cell r="A91">
            <v>842</v>
          </cell>
          <cell r="B91" t="str">
            <v>PERICLES FLEURY FILHO</v>
          </cell>
          <cell r="C91" t="str">
            <v>ASSIST.ADMINISTRAT.</v>
          </cell>
          <cell r="D91" t="str">
            <v>SEDE - CONTABILIDADE</v>
          </cell>
          <cell r="E91" t="str">
            <v>Férias</v>
          </cell>
          <cell r="G91">
            <v>2000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1300</v>
          </cell>
          <cell r="Q91">
            <v>5500</v>
          </cell>
          <cell r="R91">
            <v>1814.61</v>
          </cell>
          <cell r="S91">
            <v>2513.0500000000002</v>
          </cell>
          <cell r="T91">
            <v>698.44000000000028</v>
          </cell>
        </row>
        <row r="92">
          <cell r="A92">
            <v>846</v>
          </cell>
          <cell r="B92" t="str">
            <v>RENATA ALCANTARA LIMA</v>
          </cell>
          <cell r="C92" t="str">
            <v>ASSIST.ADMINISTRAT.</v>
          </cell>
          <cell r="D92" t="str">
            <v>DAIA - ADM</v>
          </cell>
          <cell r="E92" t="str">
            <v>Normal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1300</v>
          </cell>
          <cell r="Q92">
            <v>2900</v>
          </cell>
          <cell r="R92">
            <v>0</v>
          </cell>
          <cell r="S92">
            <v>325.42</v>
          </cell>
          <cell r="T92">
            <v>325.42</v>
          </cell>
        </row>
        <row r="93">
          <cell r="A93">
            <v>852</v>
          </cell>
          <cell r="B93" t="str">
            <v>CLEUDIVINO EVARISTO FILHO</v>
          </cell>
          <cell r="C93" t="str">
            <v>COORD DO TRANSPORTE</v>
          </cell>
          <cell r="D93" t="str">
            <v>SEDE - TRANSPORTE</v>
          </cell>
          <cell r="E93" t="str">
            <v>Normal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1300</v>
          </cell>
          <cell r="Q93">
            <v>10000</v>
          </cell>
          <cell r="R93">
            <v>0</v>
          </cell>
          <cell r="S93">
            <v>2337.8000000000002</v>
          </cell>
          <cell r="T93">
            <v>2337.8000000000002</v>
          </cell>
        </row>
        <row r="94">
          <cell r="A94">
            <v>853</v>
          </cell>
          <cell r="B94" t="str">
            <v>THEREZA CRISTINA DE PAULA CARNEIRO</v>
          </cell>
          <cell r="C94" t="str">
            <v>ASSIST.ADMINISTRAT.</v>
          </cell>
          <cell r="D94" t="str">
            <v>SEDE - MANUTENÇÃO PR</v>
          </cell>
          <cell r="E94" t="str">
            <v>Afastado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1300</v>
          </cell>
          <cell r="Q94">
            <v>5000</v>
          </cell>
          <cell r="R94">
            <v>0</v>
          </cell>
          <cell r="S94">
            <v>917.4</v>
          </cell>
          <cell r="T94">
            <v>917.4</v>
          </cell>
        </row>
        <row r="95">
          <cell r="A95">
            <v>858</v>
          </cell>
          <cell r="B95" t="str">
            <v>MONICA SEBASTIANA BORGES SENA</v>
          </cell>
          <cell r="C95" t="str">
            <v>GERENTE DE APOIO LOGISTICO</v>
          </cell>
          <cell r="D95" t="str">
            <v>SEDE - APOIO LOGISTI</v>
          </cell>
          <cell r="E95" t="str">
            <v>Normal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1300</v>
          </cell>
          <cell r="Q95">
            <v>13000</v>
          </cell>
          <cell r="R95">
            <v>0</v>
          </cell>
          <cell r="S95">
            <v>3319.22</v>
          </cell>
          <cell r="T95">
            <v>3319.22</v>
          </cell>
        </row>
        <row r="96">
          <cell r="A96">
            <v>859</v>
          </cell>
          <cell r="B96" t="str">
            <v>ENIO NATAL ALVES DE MOURA</v>
          </cell>
          <cell r="C96" t="str">
            <v>ASSIST.ADMINISTRAT.</v>
          </cell>
          <cell r="D96" t="str">
            <v>MORRINHOS - ADM</v>
          </cell>
          <cell r="E96" t="str">
            <v>Normal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1300</v>
          </cell>
          <cell r="Q96">
            <v>1612</v>
          </cell>
          <cell r="R96">
            <v>0</v>
          </cell>
          <cell r="S96">
            <v>139.9</v>
          </cell>
          <cell r="T96">
            <v>139.9</v>
          </cell>
        </row>
        <row r="97">
          <cell r="A97">
            <v>863</v>
          </cell>
          <cell r="B97" t="str">
            <v>LUIZ ANTONIO VIEIRA</v>
          </cell>
          <cell r="C97" t="str">
            <v>PORTEIRO</v>
          </cell>
          <cell r="D97" t="str">
            <v>DIAGRI - ETA</v>
          </cell>
          <cell r="E97" t="str">
            <v>Afastado</v>
          </cell>
          <cell r="G97">
            <v>0</v>
          </cell>
          <cell r="H97">
            <v>380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1300</v>
          </cell>
          <cell r="Q97">
            <v>2280</v>
          </cell>
          <cell r="R97">
            <v>0</v>
          </cell>
          <cell r="S97">
            <v>214.19</v>
          </cell>
          <cell r="T97">
            <v>214.19</v>
          </cell>
        </row>
        <row r="98">
          <cell r="A98">
            <v>864</v>
          </cell>
          <cell r="B98" t="str">
            <v>MAURO ANTONIO ANDRADE JUNIOR</v>
          </cell>
          <cell r="C98" t="str">
            <v>PORTEIRO</v>
          </cell>
          <cell r="D98" t="str">
            <v>DIAGRI - ADM</v>
          </cell>
          <cell r="E98" t="str">
            <v>Afastado</v>
          </cell>
          <cell r="G98">
            <v>0</v>
          </cell>
          <cell r="H98">
            <v>380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1300</v>
          </cell>
          <cell r="Q98">
            <v>2280</v>
          </cell>
          <cell r="R98">
            <v>0</v>
          </cell>
          <cell r="S98">
            <v>484.56</v>
          </cell>
          <cell r="T98">
            <v>484.56</v>
          </cell>
        </row>
        <row r="99">
          <cell r="A99">
            <v>865</v>
          </cell>
          <cell r="B99" t="str">
            <v>DYEGO ALVES VILELA DA COSTA</v>
          </cell>
          <cell r="C99" t="str">
            <v>PORTEIRO</v>
          </cell>
          <cell r="D99" t="str">
            <v>DIAGRI - ADM</v>
          </cell>
          <cell r="E99" t="str">
            <v>Normal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1300</v>
          </cell>
          <cell r="Q99">
            <v>1900</v>
          </cell>
          <cell r="R99">
            <v>0</v>
          </cell>
          <cell r="S99">
            <v>165.82</v>
          </cell>
          <cell r="T99">
            <v>165.82</v>
          </cell>
        </row>
        <row r="100">
          <cell r="A100">
            <v>870</v>
          </cell>
          <cell r="B100" t="str">
            <v>JOSE MENDES PEREIRA JUNIOR</v>
          </cell>
          <cell r="C100" t="str">
            <v>PORTEIRO</v>
          </cell>
          <cell r="D100" t="str">
            <v>DIAGRI - ADM</v>
          </cell>
          <cell r="E100" t="str">
            <v>Normal</v>
          </cell>
          <cell r="G100">
            <v>0</v>
          </cell>
          <cell r="H100">
            <v>380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1300</v>
          </cell>
          <cell r="Q100">
            <v>2280</v>
          </cell>
          <cell r="R100">
            <v>0</v>
          </cell>
          <cell r="S100">
            <v>214.19</v>
          </cell>
          <cell r="T100">
            <v>214.19</v>
          </cell>
        </row>
        <row r="101">
          <cell r="A101">
            <v>876</v>
          </cell>
          <cell r="B101" t="str">
            <v>MANOEL GOMES DE ABREU</v>
          </cell>
          <cell r="C101" t="str">
            <v>ASSESSOR DIRETOR.II</v>
          </cell>
          <cell r="D101" t="str">
            <v>SEDE - DIRETORIA ADM</v>
          </cell>
          <cell r="E101" t="str">
            <v>Férias</v>
          </cell>
          <cell r="G101">
            <v>14666.66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1300</v>
          </cell>
          <cell r="Q101">
            <v>14679.66</v>
          </cell>
          <cell r="R101">
            <v>10954.25</v>
          </cell>
          <cell r="S101">
            <v>14679.66</v>
          </cell>
          <cell r="T101">
            <v>3725.41</v>
          </cell>
        </row>
        <row r="102">
          <cell r="A102">
            <v>877</v>
          </cell>
          <cell r="B102" t="str">
            <v>BERNARDO TELES MACHADO</v>
          </cell>
          <cell r="C102" t="str">
            <v>ADVOGADO</v>
          </cell>
          <cell r="D102" t="str">
            <v>SEDE - ASSESSORIA DE</v>
          </cell>
          <cell r="E102" t="str">
            <v>Normal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1300</v>
          </cell>
          <cell r="Q102">
            <v>12000</v>
          </cell>
          <cell r="R102">
            <v>0</v>
          </cell>
          <cell r="S102">
            <v>3044.22</v>
          </cell>
          <cell r="T102">
            <v>3044.22</v>
          </cell>
        </row>
        <row r="103">
          <cell r="A103">
            <v>880</v>
          </cell>
          <cell r="B103" t="str">
            <v>JOSE ANTONIO DIAS HORBILON</v>
          </cell>
          <cell r="C103" t="str">
            <v>MOTORISTA</v>
          </cell>
          <cell r="D103" t="str">
            <v>SEDE - TRANSPORTE</v>
          </cell>
          <cell r="E103" t="str">
            <v>Normal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1300</v>
          </cell>
          <cell r="Q103">
            <v>2900</v>
          </cell>
          <cell r="R103">
            <v>0</v>
          </cell>
          <cell r="S103">
            <v>508.69</v>
          </cell>
          <cell r="T103">
            <v>508.69</v>
          </cell>
        </row>
        <row r="104">
          <cell r="A104">
            <v>882</v>
          </cell>
          <cell r="B104" t="str">
            <v>ALLAN KARDEC MARQUES SILVA</v>
          </cell>
          <cell r="C104" t="str">
            <v>ADVOGADO PLENO</v>
          </cell>
          <cell r="D104" t="str">
            <v>SEDE - ASSESSORIA JU</v>
          </cell>
          <cell r="E104" t="str">
            <v>Normal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1300</v>
          </cell>
          <cell r="Q104">
            <v>9200</v>
          </cell>
          <cell r="R104">
            <v>0</v>
          </cell>
          <cell r="S104">
            <v>2222.08</v>
          </cell>
          <cell r="T104">
            <v>2222.08</v>
          </cell>
        </row>
        <row r="105">
          <cell r="A105">
            <v>885</v>
          </cell>
          <cell r="B105" t="str">
            <v>IZAIAS RODRIGUES DA SILVA</v>
          </cell>
          <cell r="C105" t="str">
            <v>VIGIA</v>
          </cell>
          <cell r="D105" t="str">
            <v>DAIA - ADM</v>
          </cell>
          <cell r="E105" t="str">
            <v>Férias</v>
          </cell>
          <cell r="G105">
            <v>352</v>
          </cell>
          <cell r="H105">
            <v>396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1300</v>
          </cell>
          <cell r="Q105">
            <v>2728</v>
          </cell>
          <cell r="R105">
            <v>318.86</v>
          </cell>
          <cell r="S105">
            <v>568.21</v>
          </cell>
          <cell r="T105">
            <v>249.35000000000002</v>
          </cell>
        </row>
        <row r="106">
          <cell r="A106">
            <v>886</v>
          </cell>
          <cell r="B106" t="str">
            <v>RENATO CESAR DA SILVA EVANGELISTA</v>
          </cell>
          <cell r="C106" t="str">
            <v>JARDINEIRO</v>
          </cell>
          <cell r="D106" t="str">
            <v>DIAGRI - ADM</v>
          </cell>
          <cell r="E106" t="str">
            <v>Normal</v>
          </cell>
          <cell r="G106">
            <v>0</v>
          </cell>
          <cell r="H106">
            <v>0</v>
          </cell>
          <cell r="I106">
            <v>0</v>
          </cell>
          <cell r="J106">
            <v>484.8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1300</v>
          </cell>
          <cell r="Q106">
            <v>2884.8</v>
          </cell>
          <cell r="R106">
            <v>0</v>
          </cell>
          <cell r="S106">
            <v>279.93</v>
          </cell>
          <cell r="T106">
            <v>279.93</v>
          </cell>
        </row>
        <row r="107">
          <cell r="A107">
            <v>890</v>
          </cell>
          <cell r="B107" t="str">
            <v>ALYSSON ALVES ACOSTA</v>
          </cell>
          <cell r="C107" t="str">
            <v>OP.BOMBA</v>
          </cell>
          <cell r="D107" t="str">
            <v>DAIAG - ADM</v>
          </cell>
          <cell r="E107" t="str">
            <v>Afastado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660</v>
          </cell>
          <cell r="L107">
            <v>0</v>
          </cell>
          <cell r="M107">
            <v>0</v>
          </cell>
          <cell r="N107">
            <v>0</v>
          </cell>
          <cell r="O107">
            <v>1300</v>
          </cell>
          <cell r="Q107">
            <v>2860</v>
          </cell>
          <cell r="R107">
            <v>0</v>
          </cell>
          <cell r="S107">
            <v>317.98</v>
          </cell>
          <cell r="T107">
            <v>317.98</v>
          </cell>
        </row>
        <row r="108">
          <cell r="A108">
            <v>896</v>
          </cell>
          <cell r="B108" t="str">
            <v>GABRIELLY SEVERINO DE ANDRADE</v>
          </cell>
          <cell r="C108" t="str">
            <v>ASSIST.ADMINISTRAT.</v>
          </cell>
          <cell r="D108" t="str">
            <v>SEDE - TRANSPORTE</v>
          </cell>
          <cell r="E108" t="str">
            <v>Férias</v>
          </cell>
          <cell r="G108">
            <v>1466.67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1300</v>
          </cell>
          <cell r="Q108">
            <v>2566.67</v>
          </cell>
          <cell r="R108">
            <v>1352.85</v>
          </cell>
          <cell r="S108">
            <v>1582.84</v>
          </cell>
          <cell r="T108">
            <v>229.99</v>
          </cell>
        </row>
        <row r="109">
          <cell r="A109">
            <v>897</v>
          </cell>
          <cell r="B109" t="str">
            <v>ITALLO RICARDO GONCALVES ABREU</v>
          </cell>
          <cell r="C109" t="str">
            <v>ASSIST.ADMINISTRAT.</v>
          </cell>
          <cell r="D109" t="str">
            <v>SEDE - SECRETARIA GE</v>
          </cell>
          <cell r="E109" t="str">
            <v>Normal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1300</v>
          </cell>
          <cell r="Q109">
            <v>2200</v>
          </cell>
          <cell r="R109">
            <v>0</v>
          </cell>
          <cell r="S109">
            <v>192.82</v>
          </cell>
          <cell r="T109">
            <v>192.82</v>
          </cell>
        </row>
        <row r="110">
          <cell r="A110">
            <v>905</v>
          </cell>
          <cell r="B110" t="str">
            <v>DIVINO FERNANDES VAZ</v>
          </cell>
          <cell r="C110" t="str">
            <v>JARDINEIRO</v>
          </cell>
          <cell r="D110" t="str">
            <v>DIMIC - ADM</v>
          </cell>
          <cell r="E110" t="str">
            <v>Afastado</v>
          </cell>
          <cell r="G110">
            <v>0</v>
          </cell>
          <cell r="H110">
            <v>0</v>
          </cell>
          <cell r="I110">
            <v>0</v>
          </cell>
          <cell r="J110">
            <v>484.8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1300</v>
          </cell>
          <cell r="Q110">
            <v>2884.8</v>
          </cell>
          <cell r="R110">
            <v>0</v>
          </cell>
          <cell r="S110">
            <v>519.04</v>
          </cell>
          <cell r="T110">
            <v>519.04</v>
          </cell>
        </row>
        <row r="111">
          <cell r="A111">
            <v>906</v>
          </cell>
          <cell r="B111" t="str">
            <v>ROBERTO CARLOS PEREIRA</v>
          </cell>
          <cell r="C111" t="str">
            <v>VIGIA</v>
          </cell>
          <cell r="D111" t="str">
            <v>DIMIC - GINASIO</v>
          </cell>
          <cell r="E111" t="str">
            <v>Afastado</v>
          </cell>
          <cell r="G111">
            <v>0</v>
          </cell>
          <cell r="H111">
            <v>440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1300</v>
          </cell>
          <cell r="Q111">
            <v>2640</v>
          </cell>
          <cell r="R111">
            <v>0</v>
          </cell>
          <cell r="S111">
            <v>606.53</v>
          </cell>
          <cell r="T111">
            <v>606.53</v>
          </cell>
        </row>
        <row r="112">
          <cell r="A112">
            <v>908</v>
          </cell>
          <cell r="B112" t="str">
            <v>MARCONDES BAIA PEIXOTO NETO</v>
          </cell>
          <cell r="C112" t="str">
            <v>ASSIST.ADMINISTRAT.</v>
          </cell>
          <cell r="D112" t="str">
            <v>SEDE - PATRIMONIO</v>
          </cell>
          <cell r="E112" t="str">
            <v>Normal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1300</v>
          </cell>
          <cell r="Q112">
            <v>5000</v>
          </cell>
          <cell r="R112">
            <v>0</v>
          </cell>
          <cell r="S112">
            <v>874.74</v>
          </cell>
          <cell r="T112">
            <v>874.74</v>
          </cell>
        </row>
        <row r="113">
          <cell r="A113">
            <v>909</v>
          </cell>
          <cell r="B113" t="str">
            <v>ATEVALDO DE SENA FERREIRA</v>
          </cell>
          <cell r="C113" t="str">
            <v>ELETRICISTA</v>
          </cell>
          <cell r="D113" t="str">
            <v>SEDE - GESTAO DOS DI</v>
          </cell>
          <cell r="E113" t="str">
            <v>Normal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813</v>
          </cell>
          <cell r="L113">
            <v>0</v>
          </cell>
          <cell r="M113">
            <v>0</v>
          </cell>
          <cell r="N113">
            <v>0</v>
          </cell>
          <cell r="O113">
            <v>1300</v>
          </cell>
          <cell r="Q113">
            <v>3523</v>
          </cell>
          <cell r="R113">
            <v>0</v>
          </cell>
          <cell r="S113">
            <v>468.64</v>
          </cell>
          <cell r="T113">
            <v>468.64</v>
          </cell>
        </row>
        <row r="114">
          <cell r="A114">
            <v>912</v>
          </cell>
          <cell r="B114" t="str">
            <v>DAVID DE SOUZA FERREIRA</v>
          </cell>
          <cell r="C114" t="str">
            <v>ASSIST.ADMINISTRAT.</v>
          </cell>
          <cell r="D114" t="str">
            <v>SEDE - DIRETORIA ADM</v>
          </cell>
          <cell r="E114" t="str">
            <v>Normal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1300</v>
          </cell>
          <cell r="Q114">
            <v>10000</v>
          </cell>
          <cell r="R114">
            <v>0</v>
          </cell>
          <cell r="S114">
            <v>2494.2199999999998</v>
          </cell>
          <cell r="T114">
            <v>2494.2199999999998</v>
          </cell>
        </row>
        <row r="115">
          <cell r="A115">
            <v>913</v>
          </cell>
          <cell r="B115" t="str">
            <v>FABRICIO GONCALVES DA SILVA</v>
          </cell>
          <cell r="C115" t="str">
            <v>VIGIA</v>
          </cell>
          <cell r="D115" t="str">
            <v>SEDE - MANUTENÇÃO PR</v>
          </cell>
          <cell r="E115" t="str">
            <v>Afastado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1990</v>
          </cell>
          <cell r="R115">
            <v>0</v>
          </cell>
          <cell r="S115">
            <v>1990</v>
          </cell>
          <cell r="T115">
            <v>1990</v>
          </cell>
        </row>
        <row r="116">
          <cell r="A116">
            <v>916</v>
          </cell>
          <cell r="B116" t="str">
            <v>IZABELA DE SOUZA LIMA CONFORTI</v>
          </cell>
          <cell r="C116" t="str">
            <v>ASSIST.ADMINISTRAT.</v>
          </cell>
          <cell r="D116" t="str">
            <v>SEDE - ARQUIVO</v>
          </cell>
          <cell r="E116" t="str">
            <v>Normal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1300</v>
          </cell>
          <cell r="Q116">
            <v>8000</v>
          </cell>
          <cell r="R116">
            <v>0</v>
          </cell>
          <cell r="S116">
            <v>1892.08</v>
          </cell>
          <cell r="T116">
            <v>1892.08</v>
          </cell>
        </row>
        <row r="117">
          <cell r="A117">
            <v>917</v>
          </cell>
          <cell r="B117" t="str">
            <v>LEANDRO CIRIACO CIRINO</v>
          </cell>
          <cell r="C117" t="str">
            <v>ASSIST.ADMINISTRAT.</v>
          </cell>
          <cell r="D117" t="str">
            <v>DIMIC - ADM</v>
          </cell>
          <cell r="E117" t="str">
            <v>Férias</v>
          </cell>
          <cell r="G117">
            <v>1333.33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1300</v>
          </cell>
          <cell r="Q117">
            <v>6333.33</v>
          </cell>
          <cell r="R117">
            <v>1231.52</v>
          </cell>
          <cell r="S117">
            <v>2168.8200000000002</v>
          </cell>
          <cell r="T117">
            <v>937.30000000000018</v>
          </cell>
        </row>
        <row r="118">
          <cell r="A118">
            <v>921</v>
          </cell>
          <cell r="B118" t="str">
            <v>HELIOMAR DIOGO DA SILVA</v>
          </cell>
          <cell r="C118" t="str">
            <v>GARÇOM</v>
          </cell>
          <cell r="D118" t="str">
            <v>SEDE - PRESIDENCIA</v>
          </cell>
          <cell r="E118" t="str">
            <v>Normal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1300</v>
          </cell>
          <cell r="Q118">
            <v>3000</v>
          </cell>
          <cell r="R118">
            <v>0</v>
          </cell>
          <cell r="S118">
            <v>548.32000000000005</v>
          </cell>
          <cell r="T118">
            <v>548.32000000000005</v>
          </cell>
        </row>
        <row r="119">
          <cell r="A119">
            <v>924</v>
          </cell>
          <cell r="B119" t="str">
            <v>JOAO BATISTA FERREIRA DA SILVA</v>
          </cell>
          <cell r="C119" t="str">
            <v>CHEFE DE TI</v>
          </cell>
          <cell r="D119" t="str">
            <v>SEDE - TECNOLOGIA DA</v>
          </cell>
          <cell r="E119" t="str">
            <v>Normal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1300</v>
          </cell>
          <cell r="Q119">
            <v>4000</v>
          </cell>
          <cell r="R119">
            <v>0</v>
          </cell>
          <cell r="S119">
            <v>594.94000000000005</v>
          </cell>
          <cell r="T119">
            <v>594.94000000000005</v>
          </cell>
        </row>
        <row r="120">
          <cell r="A120">
            <v>934</v>
          </cell>
          <cell r="B120" t="str">
            <v>ADRIANA ROSA FERREIRA</v>
          </cell>
          <cell r="C120" t="str">
            <v>COORD DE RH</v>
          </cell>
          <cell r="D120" t="str">
            <v>SEDE - GESTAO DE PES</v>
          </cell>
          <cell r="E120" t="str">
            <v>Normal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1300</v>
          </cell>
          <cell r="Q120">
            <v>6500</v>
          </cell>
          <cell r="R120">
            <v>0</v>
          </cell>
          <cell r="S120">
            <v>1367.84</v>
          </cell>
          <cell r="T120">
            <v>1367.84</v>
          </cell>
        </row>
        <row r="121">
          <cell r="A121">
            <v>935</v>
          </cell>
          <cell r="B121" t="str">
            <v>ROBERTO ARAUJO BEZERRA</v>
          </cell>
          <cell r="C121" t="str">
            <v>ANALISTA AMBIENTAL</v>
          </cell>
          <cell r="D121" t="str">
            <v>SEDE - ENGENHARIA</v>
          </cell>
          <cell r="E121" t="str">
            <v>Normal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1300</v>
          </cell>
          <cell r="Q121">
            <v>5700</v>
          </cell>
          <cell r="R121">
            <v>0</v>
          </cell>
          <cell r="S121">
            <v>1170.9100000000001</v>
          </cell>
          <cell r="T121">
            <v>1170.9100000000001</v>
          </cell>
        </row>
        <row r="122">
          <cell r="A122">
            <v>938</v>
          </cell>
          <cell r="B122" t="str">
            <v>MARIA ANGELICA MOTA DOS SANTOS</v>
          </cell>
          <cell r="C122" t="str">
            <v>ANALISTA ADMINIST</v>
          </cell>
          <cell r="D122" t="str">
            <v>BELA VISTA - ADM</v>
          </cell>
          <cell r="E122" t="str">
            <v>Normal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1300</v>
          </cell>
          <cell r="Q122">
            <v>4000</v>
          </cell>
          <cell r="R122">
            <v>0</v>
          </cell>
          <cell r="S122">
            <v>594.94000000000005</v>
          </cell>
          <cell r="T122">
            <v>594.94000000000005</v>
          </cell>
        </row>
        <row r="123">
          <cell r="A123">
            <v>944</v>
          </cell>
          <cell r="B123" t="str">
            <v>LEANDRO AUGUSTO VIEIRA DA ROCHA</v>
          </cell>
          <cell r="C123" t="str">
            <v>FOTOGRAFO</v>
          </cell>
          <cell r="D123" t="str">
            <v>SEDE - COMUNICAÇÃO</v>
          </cell>
          <cell r="E123" t="str">
            <v>Normal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1300</v>
          </cell>
          <cell r="Q123">
            <v>5000</v>
          </cell>
          <cell r="R123">
            <v>0</v>
          </cell>
          <cell r="S123">
            <v>917.4</v>
          </cell>
          <cell r="T123">
            <v>917.4</v>
          </cell>
        </row>
        <row r="124">
          <cell r="A124">
            <v>946</v>
          </cell>
          <cell r="B124" t="str">
            <v>LUCIENE TAVARES GONTIJO</v>
          </cell>
          <cell r="C124" t="str">
            <v>ASSIST.ADMINISTRAT.</v>
          </cell>
          <cell r="D124" t="str">
            <v>SEDE - PATRIMONIO</v>
          </cell>
          <cell r="E124" t="str">
            <v>Férias</v>
          </cell>
          <cell r="G124">
            <v>2222.23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1300</v>
          </cell>
          <cell r="Q124">
            <v>10555.56</v>
          </cell>
          <cell r="R124">
            <v>2030.18</v>
          </cell>
          <cell r="S124">
            <v>4076.29</v>
          </cell>
          <cell r="T124">
            <v>2046.11</v>
          </cell>
        </row>
        <row r="125">
          <cell r="A125">
            <v>948</v>
          </cell>
          <cell r="B125" t="str">
            <v>EVERALDO CRUZ DE OLIVEIRA</v>
          </cell>
          <cell r="C125" t="str">
            <v>VIGIA</v>
          </cell>
          <cell r="D125" t="str">
            <v>SEDE - MANUTENÇÃO PR</v>
          </cell>
          <cell r="E125" t="str">
            <v>Normal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1300</v>
          </cell>
          <cell r="Q125">
            <v>2200</v>
          </cell>
          <cell r="R125">
            <v>0</v>
          </cell>
          <cell r="S125">
            <v>342.64</v>
          </cell>
          <cell r="T125">
            <v>342.64</v>
          </cell>
        </row>
        <row r="126">
          <cell r="A126">
            <v>949</v>
          </cell>
          <cell r="B126" t="str">
            <v>JOSE ANEZIO GONCALVES DA SILVA</v>
          </cell>
          <cell r="C126" t="str">
            <v>OP.BOMBA</v>
          </cell>
          <cell r="D126" t="str">
            <v>DIMIC - ETA</v>
          </cell>
          <cell r="E126" t="str">
            <v>Normal</v>
          </cell>
          <cell r="G126">
            <v>0</v>
          </cell>
          <cell r="H126">
            <v>316.01</v>
          </cell>
          <cell r="I126">
            <v>0</v>
          </cell>
          <cell r="J126">
            <v>0</v>
          </cell>
          <cell r="K126">
            <v>644</v>
          </cell>
          <cell r="L126">
            <v>0</v>
          </cell>
          <cell r="M126">
            <v>0</v>
          </cell>
          <cell r="N126">
            <v>0</v>
          </cell>
          <cell r="O126">
            <v>1300</v>
          </cell>
          <cell r="Q126">
            <v>3260.01</v>
          </cell>
          <cell r="R126">
            <v>0</v>
          </cell>
          <cell r="S126">
            <v>613.57000000000005</v>
          </cell>
          <cell r="T126">
            <v>613.57000000000005</v>
          </cell>
        </row>
        <row r="127">
          <cell r="A127">
            <v>953</v>
          </cell>
          <cell r="B127" t="str">
            <v>SERGIO SALOMAO</v>
          </cell>
          <cell r="C127" t="str">
            <v>TEC.EM QUIMICA</v>
          </cell>
          <cell r="D127" t="str">
            <v>DIMIC - ADM</v>
          </cell>
          <cell r="E127" t="str">
            <v>Afastado</v>
          </cell>
          <cell r="G127">
            <v>0</v>
          </cell>
          <cell r="H127">
            <v>0</v>
          </cell>
          <cell r="I127">
            <v>0</v>
          </cell>
          <cell r="J127">
            <v>484.8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1300</v>
          </cell>
          <cell r="Q127">
            <v>2984.8</v>
          </cell>
          <cell r="R127">
            <v>0</v>
          </cell>
          <cell r="S127">
            <v>341.19</v>
          </cell>
          <cell r="T127">
            <v>341.19</v>
          </cell>
        </row>
        <row r="128">
          <cell r="A128">
            <v>955</v>
          </cell>
          <cell r="B128" t="str">
            <v>OLNEY DI LORENZZI NUNES</v>
          </cell>
          <cell r="C128" t="str">
            <v>ASSIST.ADMINISTRAT.</v>
          </cell>
          <cell r="D128" t="str">
            <v>SEDE - CONTRATOS E C</v>
          </cell>
          <cell r="E128" t="str">
            <v>Normal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1300</v>
          </cell>
          <cell r="Q128">
            <v>4000</v>
          </cell>
          <cell r="R128">
            <v>0</v>
          </cell>
          <cell r="S128">
            <v>594.94000000000005</v>
          </cell>
          <cell r="T128">
            <v>594.94000000000005</v>
          </cell>
        </row>
        <row r="129">
          <cell r="A129">
            <v>960</v>
          </cell>
          <cell r="B129" t="str">
            <v>CLEITON VIEIRA DE ALMEIDA FELIPE</v>
          </cell>
          <cell r="C129" t="str">
            <v>ASSIST.ADMINISTRAT.</v>
          </cell>
          <cell r="D129" t="str">
            <v>SEDE - CONTABILIDADE</v>
          </cell>
          <cell r="E129" t="str">
            <v>Normal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1300</v>
          </cell>
          <cell r="Q129">
            <v>3000</v>
          </cell>
          <cell r="R129">
            <v>0</v>
          </cell>
          <cell r="S129">
            <v>315.58</v>
          </cell>
          <cell r="T129">
            <v>315.58</v>
          </cell>
        </row>
        <row r="130">
          <cell r="A130">
            <v>962</v>
          </cell>
          <cell r="B130" t="str">
            <v>EDER COSTA SILVA</v>
          </cell>
          <cell r="C130" t="str">
            <v>VIGIA</v>
          </cell>
          <cell r="D130" t="str">
            <v>SEDE - MANUTENÇÃO PR</v>
          </cell>
          <cell r="E130" t="str">
            <v>Normal</v>
          </cell>
          <cell r="G130">
            <v>0</v>
          </cell>
          <cell r="H130">
            <v>37.4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1300</v>
          </cell>
          <cell r="Q130">
            <v>2237.4</v>
          </cell>
          <cell r="R130">
            <v>0</v>
          </cell>
          <cell r="S130">
            <v>196.18</v>
          </cell>
          <cell r="T130">
            <v>196.18</v>
          </cell>
        </row>
        <row r="131">
          <cell r="A131">
            <v>964</v>
          </cell>
          <cell r="B131" t="str">
            <v>GERALDO HONORIO ROCHA NETO</v>
          </cell>
          <cell r="C131" t="str">
            <v>VIGIA</v>
          </cell>
          <cell r="D131" t="str">
            <v>SEDE - MANUTENÇÃO PR</v>
          </cell>
          <cell r="E131" t="str">
            <v>Normal</v>
          </cell>
          <cell r="G131">
            <v>0</v>
          </cell>
          <cell r="H131">
            <v>301.20999999999998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1300</v>
          </cell>
          <cell r="Q131">
            <v>2501.21</v>
          </cell>
          <cell r="R131">
            <v>0</v>
          </cell>
          <cell r="S131">
            <v>392.47</v>
          </cell>
          <cell r="T131">
            <v>392.47</v>
          </cell>
        </row>
        <row r="132">
          <cell r="A132">
            <v>965</v>
          </cell>
          <cell r="B132" t="str">
            <v>ZALMONE DOS REIS OLIVEIRA</v>
          </cell>
          <cell r="C132" t="str">
            <v>VIGIA</v>
          </cell>
          <cell r="D132" t="str">
            <v>SEDE - MANUTENÇÃO PR</v>
          </cell>
          <cell r="E132" t="str">
            <v>Normal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1300</v>
          </cell>
          <cell r="Q132">
            <v>2200</v>
          </cell>
          <cell r="R132">
            <v>0</v>
          </cell>
          <cell r="S132">
            <v>342.64</v>
          </cell>
          <cell r="T132">
            <v>342.64</v>
          </cell>
        </row>
        <row r="133">
          <cell r="A133">
            <v>968</v>
          </cell>
          <cell r="B133" t="str">
            <v>PEDRO HENRIQUE NUNES DA SILVEIRA</v>
          </cell>
          <cell r="C133" t="str">
            <v>JORNALISTA</v>
          </cell>
          <cell r="D133" t="str">
            <v>SEDE - COMUNICAÇÃO</v>
          </cell>
          <cell r="E133" t="str">
            <v>Normal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1300</v>
          </cell>
          <cell r="Q133">
            <v>5000</v>
          </cell>
          <cell r="R133">
            <v>0</v>
          </cell>
          <cell r="S133">
            <v>874.74</v>
          </cell>
          <cell r="T133">
            <v>874.74</v>
          </cell>
        </row>
        <row r="134">
          <cell r="A134">
            <v>969</v>
          </cell>
          <cell r="B134" t="str">
            <v>REGINALDO ALVES FERREIRA</v>
          </cell>
          <cell r="C134" t="str">
            <v>VIGIA</v>
          </cell>
          <cell r="D134" t="str">
            <v>SEDE - MANUTENÇÃO PR</v>
          </cell>
          <cell r="E134" t="str">
            <v>Normal</v>
          </cell>
          <cell r="G134">
            <v>0</v>
          </cell>
          <cell r="H134">
            <v>279.38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1300</v>
          </cell>
          <cell r="Q134">
            <v>2479.38</v>
          </cell>
          <cell r="R134">
            <v>0</v>
          </cell>
          <cell r="S134">
            <v>528.95000000000005</v>
          </cell>
          <cell r="T134">
            <v>528.95000000000005</v>
          </cell>
        </row>
        <row r="135">
          <cell r="A135">
            <v>972</v>
          </cell>
          <cell r="B135" t="str">
            <v>ESAUL RODRIGUES DE SOUZA</v>
          </cell>
          <cell r="C135" t="str">
            <v>CASEIRO</v>
          </cell>
          <cell r="D135" t="str">
            <v>CIDADE DE GOIAS - AD</v>
          </cell>
          <cell r="E135" t="str">
            <v>Normal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1300</v>
          </cell>
          <cell r="Q135">
            <v>2400</v>
          </cell>
          <cell r="R135">
            <v>0</v>
          </cell>
          <cell r="S135">
            <v>210.82</v>
          </cell>
          <cell r="T135">
            <v>210.82</v>
          </cell>
        </row>
        <row r="136">
          <cell r="A136">
            <v>978</v>
          </cell>
          <cell r="B136" t="str">
            <v>VANDIRENE DE LIMA</v>
          </cell>
          <cell r="C136" t="str">
            <v>ZELADOR (A)</v>
          </cell>
          <cell r="D136" t="str">
            <v>SEDE - MANUTENÇÃO PR</v>
          </cell>
          <cell r="E136" t="str">
            <v>Normal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132</v>
          </cell>
          <cell r="O136">
            <v>1300</v>
          </cell>
          <cell r="Q136">
            <v>2200</v>
          </cell>
          <cell r="R136">
            <v>0</v>
          </cell>
          <cell r="S136">
            <v>474.64</v>
          </cell>
          <cell r="T136">
            <v>474.64</v>
          </cell>
        </row>
        <row r="137">
          <cell r="A137">
            <v>979</v>
          </cell>
          <cell r="B137" t="str">
            <v>RENATA DE AMORIM BENEVIDES SANTOS</v>
          </cell>
          <cell r="C137" t="str">
            <v>ASSIST.ADMINISTRAT.</v>
          </cell>
          <cell r="D137" t="str">
            <v>SEDE - LICITACAO</v>
          </cell>
          <cell r="E137" t="str">
            <v>Normal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1300</v>
          </cell>
          <cell r="Q137">
            <v>6000</v>
          </cell>
          <cell r="R137">
            <v>0</v>
          </cell>
          <cell r="S137">
            <v>1231.73</v>
          </cell>
          <cell r="T137">
            <v>1231.73</v>
          </cell>
        </row>
        <row r="138">
          <cell r="A138">
            <v>980</v>
          </cell>
          <cell r="B138" t="str">
            <v>EDVALDO MIRANDA DE JESUS</v>
          </cell>
          <cell r="C138" t="str">
            <v>VIGIA</v>
          </cell>
          <cell r="D138" t="str">
            <v>DAIA - ADM</v>
          </cell>
          <cell r="E138" t="str">
            <v>Férias</v>
          </cell>
          <cell r="G138">
            <v>1466.67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1300</v>
          </cell>
          <cell r="Q138">
            <v>2566.67</v>
          </cell>
          <cell r="R138">
            <v>1352.85</v>
          </cell>
          <cell r="S138">
            <v>1582.84</v>
          </cell>
          <cell r="T138">
            <v>229.99</v>
          </cell>
        </row>
        <row r="139">
          <cell r="A139">
            <v>981</v>
          </cell>
          <cell r="B139" t="str">
            <v>CLAUDIO ANDRE NERY DE JESUS</v>
          </cell>
          <cell r="C139" t="str">
            <v>MOTORISTA PRESIDENCIA</v>
          </cell>
          <cell r="D139" t="str">
            <v>SEDE - PRESIDENCIA</v>
          </cell>
          <cell r="E139" t="str">
            <v>Afastado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1300</v>
          </cell>
          <cell r="Q139">
            <v>5500</v>
          </cell>
          <cell r="R139">
            <v>0</v>
          </cell>
          <cell r="S139">
            <v>1418.03</v>
          </cell>
          <cell r="T139">
            <v>1418.03</v>
          </cell>
        </row>
        <row r="140">
          <cell r="A140">
            <v>988</v>
          </cell>
          <cell r="B140" t="str">
            <v>SHIRLEY DE MORAIS</v>
          </cell>
          <cell r="C140" t="str">
            <v>ASSESSOR DE PRESIDENCIA</v>
          </cell>
          <cell r="D140" t="str">
            <v>SEDE - PRESIDENCIA</v>
          </cell>
          <cell r="E140" t="str">
            <v>Normal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1300</v>
          </cell>
          <cell r="Q140">
            <v>9500</v>
          </cell>
          <cell r="R140">
            <v>0</v>
          </cell>
          <cell r="S140">
            <v>2252.44</v>
          </cell>
          <cell r="T140">
            <v>2252.44</v>
          </cell>
        </row>
        <row r="141">
          <cell r="A141">
            <v>991</v>
          </cell>
          <cell r="B141" t="str">
            <v>JOAO BATISTA FILHO</v>
          </cell>
          <cell r="C141" t="str">
            <v>OP.BOMBA</v>
          </cell>
          <cell r="D141" t="str">
            <v>DIMIC - ETE</v>
          </cell>
          <cell r="E141" t="str">
            <v>Afastado</v>
          </cell>
          <cell r="G141">
            <v>0</v>
          </cell>
          <cell r="H141">
            <v>311.28999999999996</v>
          </cell>
          <cell r="I141">
            <v>0</v>
          </cell>
          <cell r="J141">
            <v>0</v>
          </cell>
          <cell r="K141">
            <v>690</v>
          </cell>
          <cell r="L141">
            <v>0</v>
          </cell>
          <cell r="M141">
            <v>0</v>
          </cell>
          <cell r="N141">
            <v>0</v>
          </cell>
          <cell r="O141">
            <v>1300</v>
          </cell>
          <cell r="Q141">
            <v>3301.29</v>
          </cell>
          <cell r="R141">
            <v>0</v>
          </cell>
          <cell r="S141">
            <v>412.77</v>
          </cell>
          <cell r="T141">
            <v>412.77</v>
          </cell>
        </row>
        <row r="142">
          <cell r="A142">
            <v>995</v>
          </cell>
          <cell r="B142" t="str">
            <v>MARIOSVALDO ANTUNES DE SANTANA</v>
          </cell>
          <cell r="C142" t="str">
            <v>CHEFE OBRAS E MANUT.</v>
          </cell>
          <cell r="D142" t="str">
            <v>SEDE - GESTAO DOS DI</v>
          </cell>
          <cell r="E142" t="str">
            <v>Normal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1300</v>
          </cell>
          <cell r="Q142">
            <v>8500</v>
          </cell>
          <cell r="R142">
            <v>0</v>
          </cell>
          <cell r="S142">
            <v>2029.58</v>
          </cell>
          <cell r="T142">
            <v>2029.58</v>
          </cell>
        </row>
        <row r="143">
          <cell r="A143">
            <v>998</v>
          </cell>
          <cell r="B143" t="str">
            <v>LUIZ ANTONIO TOLEDO CARVALHO</v>
          </cell>
          <cell r="C143" t="str">
            <v>CHEFE DA GESTÃO DE DISTRITOS</v>
          </cell>
          <cell r="D143" t="str">
            <v>SEDE - GESTAO DOS DI</v>
          </cell>
          <cell r="E143" t="str">
            <v>Normal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1300</v>
          </cell>
          <cell r="Q143">
            <v>16000</v>
          </cell>
          <cell r="R143">
            <v>0</v>
          </cell>
          <cell r="S143">
            <v>4144.22</v>
          </cell>
          <cell r="T143">
            <v>4144.22</v>
          </cell>
        </row>
        <row r="144">
          <cell r="A144">
            <v>999</v>
          </cell>
          <cell r="B144" t="str">
            <v>ANA MARIA VIEIRA DOS SANTOS</v>
          </cell>
          <cell r="C144" t="str">
            <v>ZELADOR (A)</v>
          </cell>
          <cell r="D144" t="str">
            <v>DIMIC - GINASIO</v>
          </cell>
          <cell r="E144" t="str">
            <v>Normal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1300</v>
          </cell>
          <cell r="Q144">
            <v>2200</v>
          </cell>
          <cell r="R144">
            <v>0</v>
          </cell>
          <cell r="S144">
            <v>467.38</v>
          </cell>
          <cell r="T144">
            <v>467.38</v>
          </cell>
        </row>
        <row r="145">
          <cell r="A145">
            <v>1000</v>
          </cell>
          <cell r="B145" t="str">
            <v>RONALDO ALVES DA SILVA</v>
          </cell>
          <cell r="C145" t="str">
            <v>JARDINEIRO</v>
          </cell>
          <cell r="D145" t="str">
            <v>DIMIC - ADM</v>
          </cell>
          <cell r="E145" t="str">
            <v>Normal</v>
          </cell>
          <cell r="G145">
            <v>0</v>
          </cell>
          <cell r="H145">
            <v>0</v>
          </cell>
          <cell r="I145">
            <v>0</v>
          </cell>
          <cell r="J145">
            <v>484.8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1300</v>
          </cell>
          <cell r="Q145">
            <v>2884.8</v>
          </cell>
          <cell r="R145">
            <v>0</v>
          </cell>
          <cell r="S145">
            <v>308.37</v>
          </cell>
          <cell r="T145">
            <v>308.37</v>
          </cell>
        </row>
        <row r="146">
          <cell r="A146">
            <v>1001</v>
          </cell>
          <cell r="B146" t="str">
            <v>DIVINO NATAL DIAS</v>
          </cell>
          <cell r="C146" t="str">
            <v>JARDINEIRO</v>
          </cell>
          <cell r="D146" t="str">
            <v>DIMIC - ADM</v>
          </cell>
          <cell r="E146" t="str">
            <v>Férias</v>
          </cell>
          <cell r="G146">
            <v>512.86</v>
          </cell>
          <cell r="H146">
            <v>0</v>
          </cell>
          <cell r="I146">
            <v>0</v>
          </cell>
          <cell r="J146">
            <v>420.08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1300</v>
          </cell>
          <cell r="Q146">
            <v>3012.94</v>
          </cell>
          <cell r="R146">
            <v>473.98</v>
          </cell>
          <cell r="S146">
            <v>781.94</v>
          </cell>
          <cell r="T146">
            <v>307.96000000000004</v>
          </cell>
        </row>
        <row r="147">
          <cell r="A147">
            <v>1002</v>
          </cell>
          <cell r="B147" t="str">
            <v>EDMAR PEDRO RODRIGUES</v>
          </cell>
          <cell r="C147" t="str">
            <v>OP.BOMBA</v>
          </cell>
          <cell r="D147" t="str">
            <v>DIMIC - ETE</v>
          </cell>
          <cell r="E147" t="str">
            <v>Normal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690</v>
          </cell>
          <cell r="L147">
            <v>0</v>
          </cell>
          <cell r="M147">
            <v>0</v>
          </cell>
          <cell r="N147">
            <v>0</v>
          </cell>
          <cell r="O147">
            <v>1300</v>
          </cell>
          <cell r="Q147">
            <v>2990</v>
          </cell>
          <cell r="R147">
            <v>0</v>
          </cell>
          <cell r="S147">
            <v>531.55999999999995</v>
          </cell>
          <cell r="T147">
            <v>531.55999999999995</v>
          </cell>
        </row>
        <row r="148">
          <cell r="A148">
            <v>1003</v>
          </cell>
          <cell r="B148" t="str">
            <v>SERGIO ALVES DA SILVA</v>
          </cell>
          <cell r="C148" t="str">
            <v>OP.BOMBA</v>
          </cell>
          <cell r="D148" t="str">
            <v>DIMIC - ETE</v>
          </cell>
          <cell r="E148" t="str">
            <v>Férias</v>
          </cell>
          <cell r="G148">
            <v>4262.05</v>
          </cell>
          <cell r="H148">
            <v>195.73999999999998</v>
          </cell>
          <cell r="I148">
            <v>0</v>
          </cell>
          <cell r="J148">
            <v>0</v>
          </cell>
          <cell r="K148">
            <v>23</v>
          </cell>
          <cell r="L148">
            <v>0</v>
          </cell>
          <cell r="M148">
            <v>0</v>
          </cell>
          <cell r="N148">
            <v>0</v>
          </cell>
          <cell r="O148">
            <v>1300</v>
          </cell>
          <cell r="Q148">
            <v>4557.46</v>
          </cell>
          <cell r="R148">
            <v>3569.84</v>
          </cell>
          <cell r="S148">
            <v>4548.74</v>
          </cell>
          <cell r="T148">
            <v>978.89999999999964</v>
          </cell>
        </row>
        <row r="149">
          <cell r="A149">
            <v>1004</v>
          </cell>
          <cell r="B149" t="str">
            <v>VANILDA DOS SANTOS</v>
          </cell>
          <cell r="C149" t="str">
            <v>ZELADOR (A)</v>
          </cell>
          <cell r="D149" t="str">
            <v>DIMIC - ADM</v>
          </cell>
          <cell r="E149" t="str">
            <v>Férias</v>
          </cell>
          <cell r="G149">
            <v>293.33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1300</v>
          </cell>
          <cell r="Q149">
            <v>2273.33</v>
          </cell>
          <cell r="R149">
            <v>267.23</v>
          </cell>
          <cell r="S149">
            <v>466.64</v>
          </cell>
          <cell r="T149">
            <v>199.40999999999997</v>
          </cell>
        </row>
        <row r="150">
          <cell r="A150">
            <v>1005</v>
          </cell>
          <cell r="B150" t="str">
            <v>VAGUINO DA ROCHA</v>
          </cell>
          <cell r="C150" t="str">
            <v>OP.BOMBA</v>
          </cell>
          <cell r="D150" t="str">
            <v>DIMIC - ETE</v>
          </cell>
          <cell r="E150" t="str">
            <v>Normal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690</v>
          </cell>
          <cell r="L150">
            <v>0</v>
          </cell>
          <cell r="M150">
            <v>0</v>
          </cell>
          <cell r="N150">
            <v>0</v>
          </cell>
          <cell r="O150">
            <v>1300</v>
          </cell>
          <cell r="Q150">
            <v>2990</v>
          </cell>
          <cell r="R150">
            <v>0</v>
          </cell>
          <cell r="S150">
            <v>545.78</v>
          </cell>
          <cell r="T150">
            <v>545.78</v>
          </cell>
        </row>
        <row r="151">
          <cell r="A151">
            <v>1007</v>
          </cell>
          <cell r="B151" t="str">
            <v>JAIR ELIAS DE AVELAR</v>
          </cell>
          <cell r="C151" t="str">
            <v>OP.BOMBA</v>
          </cell>
          <cell r="D151" t="str">
            <v>DIMIC - ETA</v>
          </cell>
          <cell r="E151" t="str">
            <v>Normal</v>
          </cell>
          <cell r="G151">
            <v>0</v>
          </cell>
          <cell r="H151">
            <v>318.63</v>
          </cell>
          <cell r="I151">
            <v>0</v>
          </cell>
          <cell r="J151">
            <v>0</v>
          </cell>
          <cell r="K151">
            <v>690</v>
          </cell>
          <cell r="L151">
            <v>0</v>
          </cell>
          <cell r="M151">
            <v>0</v>
          </cell>
          <cell r="N151">
            <v>0</v>
          </cell>
          <cell r="O151">
            <v>1300</v>
          </cell>
          <cell r="Q151">
            <v>3308.63</v>
          </cell>
          <cell r="R151">
            <v>0</v>
          </cell>
          <cell r="S151">
            <v>414.62</v>
          </cell>
          <cell r="T151">
            <v>414.62</v>
          </cell>
        </row>
        <row r="152">
          <cell r="A152">
            <v>1008</v>
          </cell>
          <cell r="B152" t="str">
            <v>HENRIQUE BADAUY ARDAYA</v>
          </cell>
          <cell r="C152" t="str">
            <v>ASSIST.ADMINISTRAT.</v>
          </cell>
          <cell r="D152" t="str">
            <v>SEDE - CONTABILIDADE</v>
          </cell>
          <cell r="E152" t="str">
            <v>Normal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1300</v>
          </cell>
          <cell r="Q152">
            <v>4000</v>
          </cell>
          <cell r="R152">
            <v>0</v>
          </cell>
          <cell r="S152">
            <v>594.94000000000005</v>
          </cell>
          <cell r="T152">
            <v>594.94000000000005</v>
          </cell>
        </row>
        <row r="153">
          <cell r="A153">
            <v>1009</v>
          </cell>
          <cell r="B153" t="str">
            <v>SHEILA FERREIRA DE ARAUJO</v>
          </cell>
          <cell r="C153" t="str">
            <v>COORD.AREA</v>
          </cell>
          <cell r="D153" t="str">
            <v>SEDE - GOVERNANÇA</v>
          </cell>
          <cell r="E153" t="str">
            <v>Afastado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1300</v>
          </cell>
          <cell r="Q153">
            <v>4000</v>
          </cell>
          <cell r="R153">
            <v>0</v>
          </cell>
          <cell r="S153">
            <v>594.94000000000005</v>
          </cell>
          <cell r="T153">
            <v>594.94000000000005</v>
          </cell>
        </row>
        <row r="154">
          <cell r="A154">
            <v>1013</v>
          </cell>
          <cell r="B154" t="str">
            <v>PEDRO FRANCA MACHADO RAMOS</v>
          </cell>
          <cell r="C154" t="str">
            <v>ASSIST.ADMINISTR.II</v>
          </cell>
          <cell r="D154" t="str">
            <v>SEDE - TECNOLOGIA DA</v>
          </cell>
          <cell r="E154" t="str">
            <v>Normal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1300</v>
          </cell>
          <cell r="Q154">
            <v>2500</v>
          </cell>
          <cell r="R154">
            <v>0</v>
          </cell>
          <cell r="S154">
            <v>407.05</v>
          </cell>
          <cell r="T154">
            <v>407.05</v>
          </cell>
        </row>
        <row r="155">
          <cell r="A155">
            <v>1015</v>
          </cell>
          <cell r="B155" t="str">
            <v>FABIANA BATISTA DE ARAUJO FERREIRA</v>
          </cell>
          <cell r="C155" t="str">
            <v>ADVOGADO PLENO</v>
          </cell>
          <cell r="D155" t="str">
            <v>SEDE - AUDITORIA INT</v>
          </cell>
          <cell r="E155" t="str">
            <v>Normal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1300</v>
          </cell>
          <cell r="Q155">
            <v>7000</v>
          </cell>
          <cell r="R155">
            <v>0</v>
          </cell>
          <cell r="S155">
            <v>2032.79</v>
          </cell>
          <cell r="T155">
            <v>2032.79</v>
          </cell>
        </row>
        <row r="156">
          <cell r="A156">
            <v>1017</v>
          </cell>
          <cell r="B156" t="str">
            <v>SUERLI PEREIRA DA SILVA</v>
          </cell>
          <cell r="C156" t="str">
            <v>VIGIA</v>
          </cell>
          <cell r="D156" t="str">
            <v>DIMIC - ADM</v>
          </cell>
          <cell r="E156" t="str">
            <v>Normal</v>
          </cell>
          <cell r="G156">
            <v>0</v>
          </cell>
          <cell r="H156">
            <v>345.03999999999996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1300</v>
          </cell>
          <cell r="Q156">
            <v>2545.04</v>
          </cell>
          <cell r="R156">
            <v>0</v>
          </cell>
          <cell r="S156">
            <v>245.18</v>
          </cell>
          <cell r="T156">
            <v>245.18</v>
          </cell>
        </row>
        <row r="157">
          <cell r="A157">
            <v>1021</v>
          </cell>
          <cell r="B157" t="str">
            <v>OROZINO ALVES DA SILVA</v>
          </cell>
          <cell r="C157" t="str">
            <v>VIGIA</v>
          </cell>
          <cell r="D157" t="str">
            <v>DIMIC - GINASIO</v>
          </cell>
          <cell r="E157" t="str">
            <v>Normal</v>
          </cell>
          <cell r="G157">
            <v>0</v>
          </cell>
          <cell r="H157">
            <v>301.58999999999997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1300</v>
          </cell>
          <cell r="Q157">
            <v>2501.59</v>
          </cell>
          <cell r="R157">
            <v>0</v>
          </cell>
          <cell r="S157">
            <v>251.31</v>
          </cell>
          <cell r="T157">
            <v>251.31</v>
          </cell>
        </row>
        <row r="158">
          <cell r="A158">
            <v>1022</v>
          </cell>
          <cell r="B158" t="str">
            <v>PAULO VICTOR DA SILVA SANTOS</v>
          </cell>
          <cell r="C158" t="str">
            <v>DESIGNER</v>
          </cell>
          <cell r="D158" t="str">
            <v>SEDE - COMUNICAÇÃO</v>
          </cell>
          <cell r="E158" t="str">
            <v>Normal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1300</v>
          </cell>
          <cell r="Q158">
            <v>6000</v>
          </cell>
          <cell r="R158">
            <v>0</v>
          </cell>
          <cell r="S158">
            <v>1231.73</v>
          </cell>
          <cell r="T158">
            <v>1231.73</v>
          </cell>
        </row>
        <row r="159">
          <cell r="A159">
            <v>1026</v>
          </cell>
          <cell r="B159" t="str">
            <v>SAMUEL RODRIGUES DE MENDONCA</v>
          </cell>
          <cell r="C159" t="str">
            <v>ANALISTA DE RH</v>
          </cell>
          <cell r="D159" t="str">
            <v>SEDE - GESTAO DE PES</v>
          </cell>
          <cell r="E159" t="str">
            <v>Normal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1300</v>
          </cell>
          <cell r="Q159">
            <v>4500</v>
          </cell>
          <cell r="R159">
            <v>0</v>
          </cell>
          <cell r="S159">
            <v>979.02</v>
          </cell>
          <cell r="T159">
            <v>979.02</v>
          </cell>
        </row>
        <row r="160">
          <cell r="A160">
            <v>1028</v>
          </cell>
          <cell r="B160" t="str">
            <v>RENATTA MOREIRA MARTINS</v>
          </cell>
          <cell r="C160" t="str">
            <v>ASSIST.ADMINISTRAT.</v>
          </cell>
          <cell r="D160" t="str">
            <v>SEDE - GESTAO DE PES</v>
          </cell>
          <cell r="E160" t="str">
            <v>Férias</v>
          </cell>
          <cell r="G160">
            <v>1222.23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1300</v>
          </cell>
          <cell r="Q160">
            <v>5805.56</v>
          </cell>
          <cell r="R160">
            <v>1130.4100000000001</v>
          </cell>
          <cell r="S160">
            <v>2041.47</v>
          </cell>
          <cell r="T160">
            <v>911.06</v>
          </cell>
        </row>
        <row r="161">
          <cell r="A161">
            <v>1029</v>
          </cell>
          <cell r="B161" t="str">
            <v>ROBERTA CHAVEIRO SILVA MARQUES</v>
          </cell>
          <cell r="C161" t="str">
            <v>ASSIST.ADMINISTRAT.</v>
          </cell>
          <cell r="D161" t="str">
            <v>SEDE - COMUNICAÇÃO</v>
          </cell>
          <cell r="E161" t="str">
            <v>Normal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1300</v>
          </cell>
          <cell r="Q161">
            <v>5000</v>
          </cell>
          <cell r="R161">
            <v>0</v>
          </cell>
          <cell r="S161">
            <v>917.4</v>
          </cell>
          <cell r="T161">
            <v>917.4</v>
          </cell>
        </row>
        <row r="162">
          <cell r="A162">
            <v>1031</v>
          </cell>
          <cell r="B162" t="str">
            <v>VALDIVINO QUIRINO DA SILVA</v>
          </cell>
          <cell r="C162" t="str">
            <v>COORD.AREA</v>
          </cell>
          <cell r="D162" t="str">
            <v>SEDE - CONTAS A RECE</v>
          </cell>
          <cell r="E162" t="str">
            <v>Normal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1300</v>
          </cell>
          <cell r="Q162">
            <v>6000</v>
          </cell>
          <cell r="R162">
            <v>0</v>
          </cell>
          <cell r="S162">
            <v>1231.73</v>
          </cell>
          <cell r="T162">
            <v>1231.73</v>
          </cell>
        </row>
        <row r="163">
          <cell r="A163">
            <v>1032</v>
          </cell>
          <cell r="B163" t="str">
            <v>LILIA REGINA DE CARVALHO</v>
          </cell>
          <cell r="C163" t="str">
            <v>ASSIST.ADMINISTR.II</v>
          </cell>
          <cell r="D163" t="str">
            <v>SEDE - GESTAO DE PES</v>
          </cell>
          <cell r="E163" t="str">
            <v>Normal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1300</v>
          </cell>
          <cell r="Q163">
            <v>3500</v>
          </cell>
          <cell r="R163">
            <v>0</v>
          </cell>
          <cell r="S163">
            <v>462.84</v>
          </cell>
          <cell r="T163">
            <v>462.84</v>
          </cell>
        </row>
        <row r="164">
          <cell r="A164">
            <v>1034</v>
          </cell>
          <cell r="B164" t="str">
            <v>LUCAS CARDOSO MOREIRA DIAS</v>
          </cell>
          <cell r="C164" t="str">
            <v>MOTORISTA</v>
          </cell>
          <cell r="D164" t="str">
            <v>SEDE - TRANSPORTE</v>
          </cell>
          <cell r="E164" t="str">
            <v>Afastado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1300</v>
          </cell>
          <cell r="Q164">
            <v>2900</v>
          </cell>
          <cell r="R164">
            <v>0</v>
          </cell>
          <cell r="S164">
            <v>325.42</v>
          </cell>
          <cell r="T164">
            <v>325.42</v>
          </cell>
        </row>
        <row r="165">
          <cell r="A165">
            <v>1036</v>
          </cell>
          <cell r="B165" t="str">
            <v>SORAIA RODRIGUES ROSA</v>
          </cell>
          <cell r="C165" t="str">
            <v>COORD.DISTRITO I</v>
          </cell>
          <cell r="D165" t="str">
            <v>GOIANESIA - ADM</v>
          </cell>
          <cell r="E165" t="str">
            <v>Normal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1300</v>
          </cell>
          <cell r="Q165">
            <v>1900</v>
          </cell>
          <cell r="R165">
            <v>0</v>
          </cell>
          <cell r="S165">
            <v>165.82</v>
          </cell>
          <cell r="T165">
            <v>165.82</v>
          </cell>
        </row>
        <row r="166">
          <cell r="A166">
            <v>1040</v>
          </cell>
          <cell r="B166" t="str">
            <v>MARIA MARCIA DA SILVEIRA E SILVA</v>
          </cell>
          <cell r="C166" t="str">
            <v>GERENTE DE RH</v>
          </cell>
          <cell r="D166" t="str">
            <v>SEDE - GESTAO DE PES</v>
          </cell>
          <cell r="E166" t="str">
            <v>Normal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1300</v>
          </cell>
          <cell r="Q166">
            <v>11000</v>
          </cell>
          <cell r="R166">
            <v>0</v>
          </cell>
          <cell r="S166">
            <v>2769.22</v>
          </cell>
          <cell r="T166">
            <v>2769.22</v>
          </cell>
        </row>
        <row r="167">
          <cell r="A167">
            <v>1043</v>
          </cell>
          <cell r="B167" t="str">
            <v>MARCOS CIMIA BATISTA VIEIRA</v>
          </cell>
          <cell r="C167" t="str">
            <v>ASSIST.ADMINISTR.I</v>
          </cell>
          <cell r="D167" t="str">
            <v>SEDE - APOIO LOGISTI</v>
          </cell>
          <cell r="E167" t="str">
            <v>Normal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1300</v>
          </cell>
          <cell r="Q167">
            <v>2400</v>
          </cell>
          <cell r="R167">
            <v>0</v>
          </cell>
          <cell r="S167">
            <v>374.26</v>
          </cell>
          <cell r="T167">
            <v>374.26</v>
          </cell>
        </row>
        <row r="168">
          <cell r="A168">
            <v>1046</v>
          </cell>
          <cell r="B168" t="str">
            <v>FLAVIANE RIBEIRO DE FREITAS</v>
          </cell>
          <cell r="C168" t="str">
            <v>ADVOGADO PLENO</v>
          </cell>
          <cell r="D168" t="str">
            <v>SEDE - AUDITORIA INT</v>
          </cell>
          <cell r="E168" t="str">
            <v>Normal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1300</v>
          </cell>
          <cell r="Q168">
            <v>8000</v>
          </cell>
          <cell r="R168">
            <v>0</v>
          </cell>
          <cell r="S168">
            <v>1944.22</v>
          </cell>
          <cell r="T168">
            <v>1944.22</v>
          </cell>
        </row>
        <row r="169">
          <cell r="A169">
            <v>1048</v>
          </cell>
          <cell r="B169" t="str">
            <v>UIARA PEREIRA DE PINA</v>
          </cell>
          <cell r="C169" t="str">
            <v>ASSESSOR ESPECIAL I</v>
          </cell>
          <cell r="D169" t="str">
            <v>DAIA - ADM</v>
          </cell>
          <cell r="E169" t="str">
            <v>Normal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1300</v>
          </cell>
          <cell r="Q169">
            <v>5000</v>
          </cell>
          <cell r="R169">
            <v>0</v>
          </cell>
          <cell r="S169">
            <v>1215.24</v>
          </cell>
          <cell r="T169">
            <v>1215.24</v>
          </cell>
        </row>
        <row r="170">
          <cell r="A170">
            <v>1049</v>
          </cell>
          <cell r="B170" t="str">
            <v>GERALDO SANTANA NETO</v>
          </cell>
          <cell r="C170" t="str">
            <v>AUX.TOPOGRAFO</v>
          </cell>
          <cell r="D170" t="str">
            <v>SEDE - ASSESSORIA DE</v>
          </cell>
          <cell r="E170" t="str">
            <v>Férias</v>
          </cell>
          <cell r="G170">
            <v>1333.33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1300</v>
          </cell>
          <cell r="Q170">
            <v>2833.33</v>
          </cell>
          <cell r="R170">
            <v>1231.52</v>
          </cell>
          <cell r="S170">
            <v>1493.51</v>
          </cell>
          <cell r="T170">
            <v>261.99</v>
          </cell>
        </row>
        <row r="171">
          <cell r="A171">
            <v>1050</v>
          </cell>
          <cell r="B171" t="str">
            <v>IVAN BRAGA DOS SANTOS</v>
          </cell>
          <cell r="C171" t="str">
            <v>OP.BOMBA</v>
          </cell>
          <cell r="D171" t="str">
            <v>DIMIC - ETA</v>
          </cell>
          <cell r="E171" t="str">
            <v>Normal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690</v>
          </cell>
          <cell r="L171">
            <v>0</v>
          </cell>
          <cell r="M171">
            <v>0</v>
          </cell>
          <cell r="N171">
            <v>0</v>
          </cell>
          <cell r="O171">
            <v>1300</v>
          </cell>
          <cell r="Q171">
            <v>2990</v>
          </cell>
          <cell r="R171">
            <v>0</v>
          </cell>
          <cell r="S171">
            <v>342.16</v>
          </cell>
          <cell r="T171">
            <v>342.16</v>
          </cell>
        </row>
        <row r="172">
          <cell r="A172">
            <v>1055</v>
          </cell>
          <cell r="B172" t="str">
            <v>DANIELLE ARAUJO ADORNO</v>
          </cell>
          <cell r="C172" t="str">
            <v>COORD DE CONTRATOS</v>
          </cell>
          <cell r="D172" t="str">
            <v>SEDE - CONTRATOS E C</v>
          </cell>
          <cell r="E172" t="str">
            <v>Afastado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1300</v>
          </cell>
          <cell r="Q172">
            <v>10000</v>
          </cell>
          <cell r="R172">
            <v>0</v>
          </cell>
          <cell r="S172">
            <v>2389.94</v>
          </cell>
          <cell r="T172">
            <v>2389.94</v>
          </cell>
        </row>
        <row r="173">
          <cell r="A173">
            <v>1057</v>
          </cell>
          <cell r="B173" t="str">
            <v>FRANCISCO ALVES AVELLAR</v>
          </cell>
          <cell r="C173" t="str">
            <v>COORD.DISTRITO II</v>
          </cell>
          <cell r="D173" t="str">
            <v>LUZIANIA - ADM</v>
          </cell>
          <cell r="E173" t="str">
            <v>Normal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1300</v>
          </cell>
          <cell r="Q173">
            <v>2500</v>
          </cell>
          <cell r="R173">
            <v>0</v>
          </cell>
          <cell r="S173">
            <v>236.8</v>
          </cell>
          <cell r="T173">
            <v>236.8</v>
          </cell>
        </row>
        <row r="174">
          <cell r="A174">
            <v>1058</v>
          </cell>
          <cell r="B174" t="str">
            <v>JOAO DE JESUS ARAUJO NETO</v>
          </cell>
          <cell r="C174" t="str">
            <v>MOTORISTA</v>
          </cell>
          <cell r="D174" t="str">
            <v>SEDE - TRANSPORTE</v>
          </cell>
          <cell r="E174" t="str">
            <v>Férias</v>
          </cell>
          <cell r="G174">
            <v>1160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1300</v>
          </cell>
          <cell r="Q174">
            <v>3190</v>
          </cell>
          <cell r="R174">
            <v>1026.99</v>
          </cell>
          <cell r="S174">
            <v>1529.27</v>
          </cell>
          <cell r="T174">
            <v>502.28</v>
          </cell>
        </row>
        <row r="175">
          <cell r="A175">
            <v>1060</v>
          </cell>
          <cell r="B175" t="str">
            <v>MONICA CRISTINA TELES LIMA</v>
          </cell>
          <cell r="C175" t="str">
            <v>COORD.DISTRITO I</v>
          </cell>
          <cell r="D175" t="str">
            <v>DAIAG - ADM</v>
          </cell>
          <cell r="E175" t="str">
            <v>Normal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1300</v>
          </cell>
          <cell r="Q175">
            <v>5000</v>
          </cell>
          <cell r="R175">
            <v>0</v>
          </cell>
          <cell r="S175">
            <v>1257.9000000000001</v>
          </cell>
          <cell r="T175">
            <v>1257.9000000000001</v>
          </cell>
        </row>
        <row r="176">
          <cell r="A176">
            <v>1065</v>
          </cell>
          <cell r="B176" t="str">
            <v>MARLON ANTONIO SANTOS RAMOS CAIADO</v>
          </cell>
          <cell r="C176" t="str">
            <v>ASSESSOR ESPECIAL II</v>
          </cell>
          <cell r="D176" t="str">
            <v>DAIA - ADM</v>
          </cell>
          <cell r="E176" t="str">
            <v>Normal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1300</v>
          </cell>
          <cell r="Q176">
            <v>7000</v>
          </cell>
          <cell r="R176">
            <v>0</v>
          </cell>
          <cell r="S176">
            <v>1660.36</v>
          </cell>
          <cell r="T176">
            <v>1660.36</v>
          </cell>
        </row>
        <row r="177">
          <cell r="A177">
            <v>1066</v>
          </cell>
          <cell r="B177" t="str">
            <v>ROMILDO RODRIGUES MARTINS NETO</v>
          </cell>
          <cell r="C177" t="str">
            <v>ASSIST.ADMINISTR.I</v>
          </cell>
          <cell r="D177" t="str">
            <v>SEDE - ENGENHARIA</v>
          </cell>
          <cell r="E177" t="str">
            <v>Normal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114</v>
          </cell>
          <cell r="O177">
            <v>1300</v>
          </cell>
          <cell r="Q177">
            <v>1900</v>
          </cell>
          <cell r="R177">
            <v>0</v>
          </cell>
          <cell r="S177">
            <v>342.78</v>
          </cell>
          <cell r="T177">
            <v>342.78</v>
          </cell>
        </row>
        <row r="178">
          <cell r="A178">
            <v>1067</v>
          </cell>
          <cell r="B178" t="str">
            <v>CYNTHIA SHULT DE FARIA</v>
          </cell>
          <cell r="C178" t="str">
            <v>COORD.AREA</v>
          </cell>
          <cell r="D178" t="str">
            <v>SEDE - GESTAO DOS DI</v>
          </cell>
          <cell r="E178" t="str">
            <v>Normal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1300</v>
          </cell>
          <cell r="Q178">
            <v>6500</v>
          </cell>
          <cell r="R178">
            <v>0</v>
          </cell>
          <cell r="S178">
            <v>1862.63</v>
          </cell>
          <cell r="T178">
            <v>1862.63</v>
          </cell>
        </row>
        <row r="179">
          <cell r="A179">
            <v>1068</v>
          </cell>
          <cell r="B179" t="str">
            <v>KARIELLY SILVA OLIVEIRA</v>
          </cell>
          <cell r="C179" t="str">
            <v>ASSIST.ADMINISTRAT.</v>
          </cell>
          <cell r="D179" t="str">
            <v>SEDE - ASSESSORIA JU</v>
          </cell>
          <cell r="E179" t="str">
            <v>Normal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1300</v>
          </cell>
          <cell r="Q179">
            <v>3000</v>
          </cell>
          <cell r="R179">
            <v>0</v>
          </cell>
          <cell r="S179">
            <v>315.58</v>
          </cell>
          <cell r="T179">
            <v>315.58</v>
          </cell>
        </row>
        <row r="180">
          <cell r="A180">
            <v>1070</v>
          </cell>
          <cell r="B180" t="str">
            <v>LUIZ ZABULON DE AQUINO NETO</v>
          </cell>
          <cell r="C180" t="str">
            <v>ENG.CIVIL</v>
          </cell>
          <cell r="D180" t="str">
            <v>SEDE - ENGENHARIA</v>
          </cell>
          <cell r="E180" t="str">
            <v>Normal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1300</v>
          </cell>
          <cell r="Q180">
            <v>8500</v>
          </cell>
          <cell r="R180">
            <v>0</v>
          </cell>
          <cell r="S180">
            <v>1977.44</v>
          </cell>
          <cell r="T180">
            <v>1977.44</v>
          </cell>
        </row>
        <row r="181">
          <cell r="A181">
            <v>1071</v>
          </cell>
          <cell r="B181" t="str">
            <v>MANOEL PEREIRA DA TRINDADE</v>
          </cell>
          <cell r="C181" t="str">
            <v>VIGIA</v>
          </cell>
          <cell r="D181" t="str">
            <v>DAIAG - ADM</v>
          </cell>
          <cell r="E181" t="str">
            <v>Normal</v>
          </cell>
          <cell r="G181">
            <v>0</v>
          </cell>
          <cell r="H181">
            <v>338.46000000000004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132</v>
          </cell>
          <cell r="O181">
            <v>1300</v>
          </cell>
          <cell r="Q181">
            <v>2538.46</v>
          </cell>
          <cell r="R181">
            <v>0</v>
          </cell>
          <cell r="S181">
            <v>390.17</v>
          </cell>
          <cell r="T181">
            <v>390.17</v>
          </cell>
        </row>
        <row r="182">
          <cell r="A182">
            <v>1072</v>
          </cell>
          <cell r="B182" t="str">
            <v>MANOEL FERREIRA LIMA</v>
          </cell>
          <cell r="C182" t="str">
            <v>VIGIA</v>
          </cell>
          <cell r="D182" t="str">
            <v>DAIAG - ADM</v>
          </cell>
          <cell r="E182" t="str">
            <v>Férias</v>
          </cell>
          <cell r="G182">
            <v>3097.48</v>
          </cell>
          <cell r="H182">
            <v>187.23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4.4000000000000004</v>
          </cell>
          <cell r="O182">
            <v>1300</v>
          </cell>
          <cell r="Q182">
            <v>3358.04</v>
          </cell>
          <cell r="R182">
            <v>2731.93</v>
          </cell>
          <cell r="S182">
            <v>3143.11</v>
          </cell>
          <cell r="T182">
            <v>411.18000000000029</v>
          </cell>
        </row>
        <row r="183">
          <cell r="A183">
            <v>1074</v>
          </cell>
          <cell r="B183" t="str">
            <v>DORIVAL ALVES DE CASTRO</v>
          </cell>
          <cell r="C183" t="str">
            <v>VIGIA</v>
          </cell>
          <cell r="D183" t="str">
            <v>DAIAG - ADM</v>
          </cell>
          <cell r="E183" t="str">
            <v>Normal</v>
          </cell>
          <cell r="G183">
            <v>0</v>
          </cell>
          <cell r="H183">
            <v>68.399999999999991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132</v>
          </cell>
          <cell r="O183">
            <v>1300</v>
          </cell>
          <cell r="Q183">
            <v>2268.4</v>
          </cell>
          <cell r="R183">
            <v>0</v>
          </cell>
          <cell r="S183">
            <v>344.35</v>
          </cell>
          <cell r="T183">
            <v>344.35</v>
          </cell>
        </row>
        <row r="184">
          <cell r="A184">
            <v>1075</v>
          </cell>
          <cell r="B184" t="str">
            <v>FLAVIO PEREIRA ADORNO</v>
          </cell>
          <cell r="C184" t="str">
            <v>OP.BOMBA</v>
          </cell>
          <cell r="D184" t="str">
            <v>DAIAG - ADM</v>
          </cell>
          <cell r="E184" t="str">
            <v>Normal</v>
          </cell>
          <cell r="G184">
            <v>0</v>
          </cell>
          <cell r="H184">
            <v>358.43</v>
          </cell>
          <cell r="I184">
            <v>0</v>
          </cell>
          <cell r="J184">
            <v>0</v>
          </cell>
          <cell r="K184">
            <v>690</v>
          </cell>
          <cell r="L184">
            <v>0</v>
          </cell>
          <cell r="M184">
            <v>0</v>
          </cell>
          <cell r="N184">
            <v>0</v>
          </cell>
          <cell r="O184">
            <v>1300</v>
          </cell>
          <cell r="Q184">
            <v>3348.43</v>
          </cell>
          <cell r="R184">
            <v>0</v>
          </cell>
          <cell r="S184">
            <v>608.41</v>
          </cell>
          <cell r="T184">
            <v>608.41</v>
          </cell>
        </row>
        <row r="185">
          <cell r="A185">
            <v>1076</v>
          </cell>
          <cell r="B185" t="str">
            <v>HUMBERTO ALMEIDA DE DEUS</v>
          </cell>
          <cell r="C185" t="str">
            <v>OP.BOMBA</v>
          </cell>
          <cell r="D185" t="str">
            <v>DAIAG - ADM</v>
          </cell>
          <cell r="E185" t="str">
            <v>Férias</v>
          </cell>
          <cell r="G185">
            <v>4267.3899999999994</v>
          </cell>
          <cell r="H185">
            <v>64.210000000000008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1300</v>
          </cell>
          <cell r="Q185">
            <v>4511.7</v>
          </cell>
          <cell r="R185">
            <v>3670.39</v>
          </cell>
          <cell r="S185">
            <v>4511.7</v>
          </cell>
          <cell r="T185">
            <v>841.31</v>
          </cell>
        </row>
        <row r="186">
          <cell r="A186">
            <v>1079</v>
          </cell>
          <cell r="B186" t="str">
            <v>NATAN LUIZ RIBEIRO</v>
          </cell>
          <cell r="C186" t="str">
            <v>TEC.EM QUIMICA</v>
          </cell>
          <cell r="D186" t="str">
            <v>DAIAG - ADM</v>
          </cell>
          <cell r="E186" t="str">
            <v>Normal</v>
          </cell>
          <cell r="G186">
            <v>0</v>
          </cell>
          <cell r="H186">
            <v>0</v>
          </cell>
          <cell r="I186">
            <v>0</v>
          </cell>
          <cell r="J186">
            <v>242.4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1300</v>
          </cell>
          <cell r="Q186">
            <v>2742.4</v>
          </cell>
          <cell r="R186">
            <v>0</v>
          </cell>
          <cell r="S186">
            <v>296.10000000000002</v>
          </cell>
          <cell r="T186">
            <v>296.10000000000002</v>
          </cell>
        </row>
        <row r="187">
          <cell r="A187">
            <v>1080</v>
          </cell>
          <cell r="B187" t="str">
            <v>CINTIA REGINA ALVES DE GODOY</v>
          </cell>
          <cell r="C187" t="str">
            <v>VIGIA</v>
          </cell>
          <cell r="D187" t="str">
            <v>DASC - ADM</v>
          </cell>
          <cell r="E187" t="str">
            <v>Normal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1300</v>
          </cell>
          <cell r="Q187">
            <v>2200</v>
          </cell>
          <cell r="R187">
            <v>0</v>
          </cell>
          <cell r="S187">
            <v>192.82</v>
          </cell>
          <cell r="T187">
            <v>192.82</v>
          </cell>
        </row>
        <row r="188">
          <cell r="A188">
            <v>1081</v>
          </cell>
          <cell r="B188" t="str">
            <v>MARCOS AURELIO PEREIRA</v>
          </cell>
          <cell r="C188" t="str">
            <v>VIGIA</v>
          </cell>
          <cell r="D188" t="str">
            <v>DIMIC - ADM</v>
          </cell>
          <cell r="E188" t="str">
            <v>Afastado</v>
          </cell>
          <cell r="G188">
            <v>0</v>
          </cell>
          <cell r="H188">
            <v>232.61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1300</v>
          </cell>
          <cell r="Q188">
            <v>2432.61</v>
          </cell>
          <cell r="R188">
            <v>0</v>
          </cell>
          <cell r="S188">
            <v>480.69</v>
          </cell>
          <cell r="T188">
            <v>480.69</v>
          </cell>
        </row>
        <row r="189">
          <cell r="A189">
            <v>1082</v>
          </cell>
          <cell r="B189" t="str">
            <v>MARCO AURELIO CANDIDO DO NASCIMENTO</v>
          </cell>
          <cell r="C189" t="str">
            <v>COORD.DISTRITO II</v>
          </cell>
          <cell r="D189" t="str">
            <v>DIMIC - ADM</v>
          </cell>
          <cell r="E189" t="str">
            <v>Normal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1300</v>
          </cell>
          <cell r="Q189">
            <v>5000</v>
          </cell>
          <cell r="R189">
            <v>0</v>
          </cell>
          <cell r="S189">
            <v>832.09</v>
          </cell>
          <cell r="T189">
            <v>832.09</v>
          </cell>
        </row>
        <row r="190">
          <cell r="A190">
            <v>1084</v>
          </cell>
          <cell r="B190" t="str">
            <v>FERNANDA DA SILVA FERREIRA</v>
          </cell>
          <cell r="C190" t="str">
            <v>COORD.DISTRITO II</v>
          </cell>
          <cell r="D190" t="str">
            <v>DASC - ADM</v>
          </cell>
          <cell r="E190" t="str">
            <v>Normal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N190">
            <v>0</v>
          </cell>
          <cell r="O190">
            <v>1300</v>
          </cell>
          <cell r="Q190">
            <v>4000</v>
          </cell>
          <cell r="R190">
            <v>0</v>
          </cell>
          <cell r="S190">
            <v>594.94000000000005</v>
          </cell>
          <cell r="T190">
            <v>594.94000000000005</v>
          </cell>
        </row>
        <row r="191">
          <cell r="A191">
            <v>1085</v>
          </cell>
          <cell r="B191" t="str">
            <v>JOSE ELIAS FLAUSINO PEREIRA</v>
          </cell>
          <cell r="C191" t="str">
            <v>JARDINEIRO</v>
          </cell>
          <cell r="D191" t="str">
            <v>DAIA - ADM</v>
          </cell>
          <cell r="E191" t="str">
            <v>Férias</v>
          </cell>
          <cell r="G191">
            <v>1153.92</v>
          </cell>
          <cell r="H191">
            <v>0</v>
          </cell>
          <cell r="I191">
            <v>0</v>
          </cell>
          <cell r="J191">
            <v>339.24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1300</v>
          </cell>
          <cell r="Q191">
            <v>3173.16</v>
          </cell>
          <cell r="R191">
            <v>1060.98</v>
          </cell>
          <cell r="S191">
            <v>1363.75</v>
          </cell>
          <cell r="T191">
            <v>302.77</v>
          </cell>
        </row>
        <row r="192">
          <cell r="A192">
            <v>1087</v>
          </cell>
          <cell r="B192" t="str">
            <v>GIOVANNI SANTANA GOMES</v>
          </cell>
          <cell r="C192" t="str">
            <v>COORD.DISTRITO II</v>
          </cell>
          <cell r="D192" t="str">
            <v>GOIATUBA - ADM</v>
          </cell>
          <cell r="E192" t="str">
            <v>Férias</v>
          </cell>
          <cell r="G192">
            <v>1111.1100000000001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1300</v>
          </cell>
          <cell r="Q192">
            <v>2777.78</v>
          </cell>
          <cell r="R192">
            <v>1008.11</v>
          </cell>
          <cell r="S192">
            <v>1263.44</v>
          </cell>
          <cell r="T192">
            <v>255.33000000000004</v>
          </cell>
        </row>
        <row r="193">
          <cell r="A193">
            <v>1088</v>
          </cell>
          <cell r="B193" t="str">
            <v>IVONEI CORREIA DA SILVA</v>
          </cell>
          <cell r="C193" t="str">
            <v>AGENTE ADMINISTRATIVO</v>
          </cell>
          <cell r="D193" t="str">
            <v>SEDE - AUDITORIA INT</v>
          </cell>
          <cell r="E193" t="str">
            <v>Normal</v>
          </cell>
          <cell r="G193">
            <v>0</v>
          </cell>
          <cell r="H193">
            <v>0</v>
          </cell>
          <cell r="J193">
            <v>0</v>
          </cell>
          <cell r="K193">
            <v>0</v>
          </cell>
          <cell r="L193">
            <v>181.8</v>
          </cell>
          <cell r="M193">
            <v>6000</v>
          </cell>
          <cell r="N193">
            <v>0</v>
          </cell>
          <cell r="O193">
            <v>1300</v>
          </cell>
          <cell r="Q193">
            <v>7393.8</v>
          </cell>
          <cell r="R193">
            <v>0</v>
          </cell>
          <cell r="S193">
            <v>1717.65</v>
          </cell>
          <cell r="T193">
            <v>1717.65</v>
          </cell>
        </row>
        <row r="194">
          <cell r="A194">
            <v>1090</v>
          </cell>
          <cell r="B194" t="str">
            <v>RUBENS ALBINO NASCIMENTO JUNIOR</v>
          </cell>
          <cell r="C194" t="str">
            <v>ASSIST.ADMINISTR.II</v>
          </cell>
          <cell r="D194" t="str">
            <v>SEDE - ASSESSORIA DE</v>
          </cell>
          <cell r="E194" t="str">
            <v>Férias</v>
          </cell>
          <cell r="G194">
            <v>3911.1099999999997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1300</v>
          </cell>
          <cell r="Q194">
            <v>4977.78</v>
          </cell>
          <cell r="R194">
            <v>3353.07</v>
          </cell>
          <cell r="S194">
            <v>4073.44</v>
          </cell>
          <cell r="T194">
            <v>720.36999999999989</v>
          </cell>
        </row>
        <row r="195">
          <cell r="A195">
            <v>1091</v>
          </cell>
          <cell r="B195" t="str">
            <v>SEBASTIAO SULINO PINTO NETO</v>
          </cell>
          <cell r="C195" t="str">
            <v>ADVOGADO JUNIOR</v>
          </cell>
          <cell r="D195" t="str">
            <v>SEDE - PRESIDENCIA</v>
          </cell>
          <cell r="E195" t="str">
            <v>Férias</v>
          </cell>
          <cell r="G195">
            <v>6666.67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1300</v>
          </cell>
          <cell r="Q195">
            <v>11666.67</v>
          </cell>
          <cell r="R195">
            <v>5144.8100000000004</v>
          </cell>
          <cell r="S195">
            <v>7041.03</v>
          </cell>
          <cell r="T195">
            <v>1896.2199999999993</v>
          </cell>
        </row>
        <row r="196">
          <cell r="A196">
            <v>1093</v>
          </cell>
          <cell r="B196" t="str">
            <v>GASPAR MARTINS DE OLIVEIRA</v>
          </cell>
          <cell r="C196" t="str">
            <v>MOTORISTA</v>
          </cell>
          <cell r="D196" t="str">
            <v>SEDE - TRANSPORTE</v>
          </cell>
          <cell r="E196" t="str">
            <v>Normal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1300</v>
          </cell>
          <cell r="Q196">
            <v>3000</v>
          </cell>
          <cell r="R196">
            <v>0</v>
          </cell>
          <cell r="S196">
            <v>344.02</v>
          </cell>
          <cell r="T196">
            <v>344.02</v>
          </cell>
        </row>
        <row r="197">
          <cell r="A197">
            <v>1098</v>
          </cell>
          <cell r="B197" t="str">
            <v>ALEX SCHWEIGERT PINHEIRO CLETO</v>
          </cell>
          <cell r="C197" t="str">
            <v>ASSESSOR TEC PRESID.IV</v>
          </cell>
          <cell r="D197" t="str">
            <v>SEDE - GOVERNANÇA</v>
          </cell>
          <cell r="E197" t="str">
            <v>Férias</v>
          </cell>
          <cell r="G197">
            <v>6400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1300</v>
          </cell>
          <cell r="Q197">
            <v>17600</v>
          </cell>
          <cell r="R197">
            <v>3553.81</v>
          </cell>
          <cell r="S197">
            <v>8623.64</v>
          </cell>
          <cell r="T197">
            <v>5069.83</v>
          </cell>
        </row>
        <row r="198">
          <cell r="A198">
            <v>1099</v>
          </cell>
          <cell r="B198" t="str">
            <v>CARLA CURY BOTEZELLI</v>
          </cell>
          <cell r="C198" t="str">
            <v>CONTADOR</v>
          </cell>
          <cell r="D198" t="str">
            <v>SEDE - CONTABILIDADE</v>
          </cell>
          <cell r="E198" t="str">
            <v>Normal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1300</v>
          </cell>
          <cell r="Q198">
            <v>10000</v>
          </cell>
          <cell r="R198">
            <v>0</v>
          </cell>
          <cell r="S198">
            <v>2494.2199999999998</v>
          </cell>
          <cell r="T198">
            <v>2494.2199999999998</v>
          </cell>
        </row>
        <row r="199">
          <cell r="A199">
            <v>1100</v>
          </cell>
          <cell r="B199" t="str">
            <v>JULIO CESAR MONTEIRO GUIMARAES</v>
          </cell>
          <cell r="C199" t="str">
            <v>ASSESSOR ESPECIAL II</v>
          </cell>
          <cell r="D199" t="str">
            <v>DAIAG - ADM</v>
          </cell>
          <cell r="E199" t="str">
            <v>Normal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1300</v>
          </cell>
          <cell r="Q199">
            <v>13000</v>
          </cell>
          <cell r="R199">
            <v>0</v>
          </cell>
          <cell r="S199">
            <v>3319.22</v>
          </cell>
          <cell r="T199">
            <v>3319.22</v>
          </cell>
        </row>
        <row r="200">
          <cell r="A200">
            <v>1101</v>
          </cell>
          <cell r="B200" t="str">
            <v>ABNIR ABRAO JUNIOR</v>
          </cell>
          <cell r="C200" t="str">
            <v>ENG.CIVIL</v>
          </cell>
          <cell r="D200" t="str">
            <v>SEDE - ENGENHARIA</v>
          </cell>
          <cell r="E200" t="str">
            <v>Normal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1300</v>
          </cell>
          <cell r="Q200">
            <v>8500</v>
          </cell>
          <cell r="R200">
            <v>0</v>
          </cell>
          <cell r="S200">
            <v>2081.7199999999998</v>
          </cell>
          <cell r="T200">
            <v>2081.7199999999998</v>
          </cell>
        </row>
        <row r="201">
          <cell r="A201">
            <v>1102</v>
          </cell>
          <cell r="B201" t="str">
            <v>JOAO RODRIGUES DA SILVA</v>
          </cell>
          <cell r="C201" t="str">
            <v>MOTORISTA</v>
          </cell>
          <cell r="D201" t="str">
            <v>SEDE - TRANSPORTE</v>
          </cell>
          <cell r="E201" t="str">
            <v>Normal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1300</v>
          </cell>
          <cell r="Q201">
            <v>2900</v>
          </cell>
          <cell r="R201">
            <v>0</v>
          </cell>
          <cell r="S201">
            <v>282.76</v>
          </cell>
          <cell r="T201">
            <v>282.76</v>
          </cell>
        </row>
        <row r="202">
          <cell r="A202">
            <v>1103</v>
          </cell>
          <cell r="B202" t="str">
            <v>ANTONIO CLAUDIO DA SILVA MAURICIO</v>
          </cell>
          <cell r="C202" t="str">
            <v>ASSIST.ADMINISTRAT.</v>
          </cell>
          <cell r="D202" t="str">
            <v>SEDE - MANUTENÇÃO PR</v>
          </cell>
          <cell r="E202" t="str">
            <v>Normal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1300</v>
          </cell>
          <cell r="Q202">
            <v>2500</v>
          </cell>
          <cell r="R202">
            <v>0</v>
          </cell>
          <cell r="S202">
            <v>251.02</v>
          </cell>
          <cell r="T202">
            <v>251.02</v>
          </cell>
        </row>
        <row r="203">
          <cell r="A203">
            <v>1104</v>
          </cell>
          <cell r="B203" t="str">
            <v>KARITA FERNANDA DE OLIVEIRA SILVA</v>
          </cell>
          <cell r="C203" t="str">
            <v>ASSIST.ADMINISTRAT.</v>
          </cell>
          <cell r="D203" t="str">
            <v>SEDE - SECRETARIA GE</v>
          </cell>
          <cell r="E203" t="str">
            <v>Normal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1300</v>
          </cell>
          <cell r="Q203">
            <v>4000</v>
          </cell>
          <cell r="R203">
            <v>0</v>
          </cell>
          <cell r="S203">
            <v>594.94000000000005</v>
          </cell>
          <cell r="T203">
            <v>594.94000000000005</v>
          </cell>
        </row>
        <row r="204">
          <cell r="A204">
            <v>1105</v>
          </cell>
          <cell r="B204" t="str">
            <v>LIDIA FRAIZ</v>
          </cell>
          <cell r="C204" t="str">
            <v>ASSESSOR ESPECIAL III</v>
          </cell>
          <cell r="D204" t="str">
            <v>SEDE - COMPLIANCE</v>
          </cell>
          <cell r="E204" t="str">
            <v>Férias</v>
          </cell>
          <cell r="G204">
            <v>1555.56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1300</v>
          </cell>
          <cell r="Q204">
            <v>7388.89</v>
          </cell>
          <cell r="R204">
            <v>1433.74</v>
          </cell>
          <cell r="S204">
            <v>2679.79</v>
          </cell>
          <cell r="T204">
            <v>1246.05</v>
          </cell>
        </row>
        <row r="205">
          <cell r="A205">
            <v>1107</v>
          </cell>
          <cell r="B205" t="str">
            <v>BIANCA OLIVEIRA PAIVA GARCIA</v>
          </cell>
          <cell r="C205" t="str">
            <v>SECRETARIO EXE DE PLANEJ E INO</v>
          </cell>
          <cell r="D205" t="str">
            <v>SEDE - PRESIDENCIA</v>
          </cell>
          <cell r="E205" t="str">
            <v>Normal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1300</v>
          </cell>
          <cell r="Q205">
            <v>15000</v>
          </cell>
          <cell r="R205">
            <v>0</v>
          </cell>
          <cell r="S205">
            <v>3764.94</v>
          </cell>
          <cell r="T205">
            <v>3764.94</v>
          </cell>
        </row>
        <row r="206">
          <cell r="A206">
            <v>1114</v>
          </cell>
          <cell r="B206" t="str">
            <v>WANESSA MARIA DE CARVALHO</v>
          </cell>
          <cell r="C206" t="str">
            <v>ASSIST.ADMINISTRAT.</v>
          </cell>
          <cell r="D206" t="str">
            <v>SEDE - DIRETORIA ADM</v>
          </cell>
          <cell r="E206" t="str">
            <v>Normal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1300</v>
          </cell>
          <cell r="Q206">
            <v>10000</v>
          </cell>
          <cell r="R206">
            <v>0</v>
          </cell>
          <cell r="S206">
            <v>2494.2199999999998</v>
          </cell>
          <cell r="T206">
            <v>2494.2199999999998</v>
          </cell>
        </row>
        <row r="207">
          <cell r="A207">
            <v>1120</v>
          </cell>
          <cell r="B207" t="str">
            <v>MATEUS SOUZA SILVA</v>
          </cell>
          <cell r="C207" t="str">
            <v>VIGIA</v>
          </cell>
          <cell r="D207" t="str">
            <v>DASC - ADM</v>
          </cell>
          <cell r="E207" t="str">
            <v>Normal</v>
          </cell>
          <cell r="G207">
            <v>0</v>
          </cell>
          <cell r="H207">
            <v>331.55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132</v>
          </cell>
          <cell r="O207">
            <v>1300</v>
          </cell>
          <cell r="Q207">
            <v>2531.5500000000002</v>
          </cell>
          <cell r="R207">
            <v>0</v>
          </cell>
          <cell r="S207">
            <v>357.78</v>
          </cell>
          <cell r="T207">
            <v>357.78</v>
          </cell>
        </row>
        <row r="208">
          <cell r="A208">
            <v>1124</v>
          </cell>
          <cell r="B208" t="str">
            <v>DARCI MOREIRA DE MORAIS</v>
          </cell>
          <cell r="C208" t="str">
            <v>OP.BOMBA</v>
          </cell>
          <cell r="D208" t="str">
            <v>DAIA - ETE</v>
          </cell>
          <cell r="E208" t="str">
            <v>Afastado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690</v>
          </cell>
          <cell r="L208">
            <v>0</v>
          </cell>
          <cell r="M208">
            <v>0</v>
          </cell>
          <cell r="N208">
            <v>0</v>
          </cell>
          <cell r="O208">
            <v>1300</v>
          </cell>
          <cell r="Q208">
            <v>2990</v>
          </cell>
          <cell r="R208">
            <v>0</v>
          </cell>
          <cell r="S208">
            <v>545.78</v>
          </cell>
          <cell r="T208">
            <v>545.78</v>
          </cell>
        </row>
        <row r="209">
          <cell r="A209">
            <v>1125</v>
          </cell>
          <cell r="B209" t="str">
            <v>PEDRO HENRIQUE DOS SANTOS COSTA</v>
          </cell>
          <cell r="C209" t="str">
            <v>OP.BOMBA</v>
          </cell>
          <cell r="D209" t="str">
            <v>DAIA - ETA</v>
          </cell>
          <cell r="E209" t="str">
            <v>Normal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690</v>
          </cell>
          <cell r="L209">
            <v>0</v>
          </cell>
          <cell r="M209">
            <v>0</v>
          </cell>
          <cell r="N209">
            <v>0</v>
          </cell>
          <cell r="O209">
            <v>1300</v>
          </cell>
          <cell r="Q209">
            <v>2990</v>
          </cell>
          <cell r="R209">
            <v>0</v>
          </cell>
          <cell r="S209">
            <v>313.72000000000003</v>
          </cell>
          <cell r="T209">
            <v>313.72000000000003</v>
          </cell>
        </row>
        <row r="210">
          <cell r="A210">
            <v>1126</v>
          </cell>
          <cell r="B210" t="str">
            <v>SIRLENE FRANCISCO MENDONCA</v>
          </cell>
          <cell r="C210" t="str">
            <v>ZELADOR (A)</v>
          </cell>
          <cell r="D210" t="str">
            <v>DAIA - ADM</v>
          </cell>
          <cell r="E210" t="str">
            <v>Normal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1300</v>
          </cell>
          <cell r="Q210">
            <v>2200</v>
          </cell>
          <cell r="R210">
            <v>0</v>
          </cell>
          <cell r="S210">
            <v>192.82</v>
          </cell>
          <cell r="T210">
            <v>192.82</v>
          </cell>
        </row>
        <row r="211">
          <cell r="A211">
            <v>1130</v>
          </cell>
          <cell r="B211" t="str">
            <v>VAONICE DAVID BARBOSA AIDAR</v>
          </cell>
          <cell r="C211" t="str">
            <v>SECRET.EXECUT GESTÃO INTEG</v>
          </cell>
          <cell r="D211" t="str">
            <v>SEDE - ASSESSORIA DE</v>
          </cell>
          <cell r="E211" t="str">
            <v>Afastado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1300</v>
          </cell>
          <cell r="Q211">
            <v>15000</v>
          </cell>
          <cell r="R211">
            <v>0</v>
          </cell>
          <cell r="S211">
            <v>3869.22</v>
          </cell>
          <cell r="T211">
            <v>3869.22</v>
          </cell>
        </row>
        <row r="212">
          <cell r="A212">
            <v>1131</v>
          </cell>
          <cell r="B212" t="str">
            <v>SHIRLEY PAULA DE OLIVEIRA ARAUJO</v>
          </cell>
          <cell r="C212" t="str">
            <v>ASSESSOR ADMINISTRATIVO IV</v>
          </cell>
          <cell r="D212" t="str">
            <v>DAIA - ADM</v>
          </cell>
          <cell r="E212" t="str">
            <v>Normal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1300</v>
          </cell>
          <cell r="Q212">
            <v>4500</v>
          </cell>
          <cell r="R212">
            <v>0</v>
          </cell>
          <cell r="S212">
            <v>750.65</v>
          </cell>
          <cell r="T212">
            <v>750.65</v>
          </cell>
        </row>
        <row r="213">
          <cell r="A213">
            <v>1132</v>
          </cell>
          <cell r="B213" t="str">
            <v>KARITA ALVES DE SALES</v>
          </cell>
          <cell r="C213" t="str">
            <v>ADVOGADO JUNIOR</v>
          </cell>
          <cell r="D213" t="str">
            <v>SEDE - DIRETORIA TEC</v>
          </cell>
          <cell r="E213" t="str">
            <v>Normal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1300</v>
          </cell>
          <cell r="Q213">
            <v>4000</v>
          </cell>
          <cell r="R213">
            <v>0</v>
          </cell>
          <cell r="S213">
            <v>594.94000000000005</v>
          </cell>
          <cell r="T213">
            <v>594.94000000000005</v>
          </cell>
        </row>
        <row r="214">
          <cell r="A214">
            <v>1134</v>
          </cell>
          <cell r="B214" t="str">
            <v>IVANILTON MAGELA SAMPAIO</v>
          </cell>
          <cell r="C214" t="str">
            <v>ENG.CIVIL</v>
          </cell>
          <cell r="D214" t="str">
            <v>SEDE - ENGENHARIA</v>
          </cell>
          <cell r="E214" t="str">
            <v>Normal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1300</v>
          </cell>
          <cell r="Q214">
            <v>8500</v>
          </cell>
          <cell r="R214">
            <v>0</v>
          </cell>
          <cell r="S214">
            <v>2656.88</v>
          </cell>
          <cell r="T214">
            <v>2656.88</v>
          </cell>
        </row>
        <row r="215">
          <cell r="A215">
            <v>1135</v>
          </cell>
          <cell r="B215" t="str">
            <v>EDER LEANDRO ROCHA</v>
          </cell>
          <cell r="C215" t="str">
            <v>ENG.CIVIL</v>
          </cell>
          <cell r="D215" t="str">
            <v>SEDE - ENGENHARIA</v>
          </cell>
          <cell r="E215" t="str">
            <v>Férias</v>
          </cell>
          <cell r="G215">
            <v>7555.56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1300</v>
          </cell>
          <cell r="Q215">
            <v>10388.89</v>
          </cell>
          <cell r="R215">
            <v>5798.7</v>
          </cell>
          <cell r="S215">
            <v>7568.56</v>
          </cell>
          <cell r="T215">
            <v>1769.8600000000006</v>
          </cell>
        </row>
        <row r="216">
          <cell r="A216">
            <v>1136</v>
          </cell>
          <cell r="B216" t="str">
            <v>RONDINELI RODRIGUES DA SILVA</v>
          </cell>
          <cell r="C216" t="str">
            <v>OP.BOMBA</v>
          </cell>
          <cell r="D216" t="str">
            <v>DAIA - ETE</v>
          </cell>
          <cell r="E216" t="str">
            <v>Normal</v>
          </cell>
          <cell r="G216">
            <v>0</v>
          </cell>
          <cell r="H216">
            <v>312.99</v>
          </cell>
          <cell r="I216">
            <v>0</v>
          </cell>
          <cell r="J216">
            <v>0</v>
          </cell>
          <cell r="K216">
            <v>690</v>
          </cell>
          <cell r="L216">
            <v>0</v>
          </cell>
          <cell r="M216">
            <v>0</v>
          </cell>
          <cell r="N216">
            <v>0</v>
          </cell>
          <cell r="O216">
            <v>1300</v>
          </cell>
          <cell r="Q216">
            <v>3302.99</v>
          </cell>
          <cell r="R216">
            <v>0</v>
          </cell>
          <cell r="S216">
            <v>386.15</v>
          </cell>
          <cell r="T216">
            <v>386.15</v>
          </cell>
        </row>
        <row r="217">
          <cell r="A217">
            <v>1137</v>
          </cell>
          <cell r="B217" t="str">
            <v>PAULO HENRIQUE PEREIRA DA SILVA</v>
          </cell>
          <cell r="C217" t="str">
            <v>JARDINEIRO</v>
          </cell>
          <cell r="D217" t="str">
            <v>DAIA - ADM</v>
          </cell>
          <cell r="E217" t="str">
            <v>Afastado</v>
          </cell>
          <cell r="G217">
            <v>0</v>
          </cell>
          <cell r="H217">
            <v>0</v>
          </cell>
          <cell r="I217">
            <v>0</v>
          </cell>
          <cell r="J217">
            <v>484.8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1300</v>
          </cell>
          <cell r="Q217">
            <v>2884.8</v>
          </cell>
          <cell r="R217">
            <v>0</v>
          </cell>
          <cell r="S217">
            <v>308.37</v>
          </cell>
          <cell r="T217">
            <v>308.37</v>
          </cell>
        </row>
        <row r="218">
          <cell r="A218">
            <v>1138</v>
          </cell>
          <cell r="B218" t="str">
            <v>FERNANDO ALVES ARCANJO</v>
          </cell>
          <cell r="C218" t="str">
            <v>ENG.CIVIL</v>
          </cell>
          <cell r="D218" t="str">
            <v>SEDE - ENGENHARIA</v>
          </cell>
          <cell r="E218" t="str">
            <v>Normal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1300</v>
          </cell>
          <cell r="Q218">
            <v>8500</v>
          </cell>
          <cell r="R218">
            <v>0</v>
          </cell>
          <cell r="S218">
            <v>2029.58</v>
          </cell>
          <cell r="T218">
            <v>2029.58</v>
          </cell>
        </row>
        <row r="219">
          <cell r="A219">
            <v>1140</v>
          </cell>
          <cell r="B219" t="str">
            <v>WAGNER XAVIER MACHADO</v>
          </cell>
          <cell r="C219" t="str">
            <v>ENG.CIVIL</v>
          </cell>
          <cell r="D219" t="str">
            <v>SEDE - ENGENHARIA</v>
          </cell>
          <cell r="E219" t="str">
            <v>Normal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1300</v>
          </cell>
          <cell r="Q219">
            <v>10000</v>
          </cell>
          <cell r="R219">
            <v>0</v>
          </cell>
          <cell r="S219">
            <v>2494.2199999999998</v>
          </cell>
          <cell r="T219">
            <v>2494.2199999999998</v>
          </cell>
        </row>
        <row r="220">
          <cell r="A220">
            <v>1145</v>
          </cell>
          <cell r="B220" t="str">
            <v>LUDYMILLA SA DE PAIVA</v>
          </cell>
          <cell r="C220" t="str">
            <v>ASSIST.ADMINISTRAT.</v>
          </cell>
          <cell r="D220" t="str">
            <v>SEDE - VICE PRESIDEN</v>
          </cell>
          <cell r="E220" t="str">
            <v>Normal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1300</v>
          </cell>
          <cell r="Q220">
            <v>8000</v>
          </cell>
          <cell r="R220">
            <v>0</v>
          </cell>
          <cell r="S220">
            <v>1892.08</v>
          </cell>
          <cell r="T220">
            <v>1892.08</v>
          </cell>
        </row>
        <row r="221">
          <cell r="A221">
            <v>1149</v>
          </cell>
          <cell r="B221" t="str">
            <v>LUCIANA NUNES DO AMARAL</v>
          </cell>
          <cell r="C221" t="str">
            <v>TEC.GESTAO PUBLICA</v>
          </cell>
          <cell r="D221" t="str">
            <v>SEDE - ASSESSORIA JU</v>
          </cell>
          <cell r="E221" t="str">
            <v>Normal</v>
          </cell>
          <cell r="G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6507.51</v>
          </cell>
          <cell r="N221">
            <v>0</v>
          </cell>
          <cell r="O221">
            <v>1300</v>
          </cell>
          <cell r="Q221">
            <v>11582.6</v>
          </cell>
          <cell r="R221">
            <v>0</v>
          </cell>
          <cell r="S221">
            <v>2951.68</v>
          </cell>
          <cell r="T221">
            <v>2951.68</v>
          </cell>
        </row>
        <row r="222">
          <cell r="A222">
            <v>1154</v>
          </cell>
          <cell r="B222" t="str">
            <v>LAZARO ROBERTO DE SOUSA PRADO</v>
          </cell>
          <cell r="C222" t="str">
            <v>ASSIST.ADMINISTRAT.</v>
          </cell>
          <cell r="D222" t="str">
            <v>SEDE - VICE PRESIDEN</v>
          </cell>
          <cell r="E222" t="str">
            <v>Normal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1300</v>
          </cell>
          <cell r="Q222">
            <v>10000</v>
          </cell>
          <cell r="R222">
            <v>0</v>
          </cell>
          <cell r="S222">
            <v>2442.08</v>
          </cell>
          <cell r="T222">
            <v>2442.08</v>
          </cell>
        </row>
        <row r="223">
          <cell r="A223">
            <v>1156</v>
          </cell>
          <cell r="B223" t="str">
            <v>LUIZ GUSTAVO VIEIRA</v>
          </cell>
          <cell r="C223" t="str">
            <v>ENG.CIVIL</v>
          </cell>
          <cell r="D223" t="str">
            <v>SEDE - ENGENHARIA</v>
          </cell>
          <cell r="E223" t="str">
            <v>Normal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1300</v>
          </cell>
          <cell r="Q223">
            <v>8500</v>
          </cell>
          <cell r="R223">
            <v>0</v>
          </cell>
          <cell r="S223">
            <v>2029.58</v>
          </cell>
          <cell r="T223">
            <v>2029.58</v>
          </cell>
        </row>
        <row r="224">
          <cell r="A224">
            <v>1158</v>
          </cell>
          <cell r="B224" t="str">
            <v>KARIANNE DELFINO ALVES DE ALMEIDA</v>
          </cell>
          <cell r="C224" t="str">
            <v>ASSESSOR DIRETORIA</v>
          </cell>
          <cell r="D224" t="str">
            <v>SEDE - DIRETORIA TEC</v>
          </cell>
          <cell r="E224" t="str">
            <v>Afastado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1300</v>
          </cell>
          <cell r="Q224">
            <v>5500</v>
          </cell>
          <cell r="R224">
            <v>0</v>
          </cell>
          <cell r="S224">
            <v>1043.48</v>
          </cell>
          <cell r="T224">
            <v>1043.48</v>
          </cell>
        </row>
        <row r="225">
          <cell r="A225">
            <v>1159</v>
          </cell>
          <cell r="B225" t="str">
            <v>PAULO ROBERTO DE ARAUJO</v>
          </cell>
          <cell r="C225" t="str">
            <v>MOTORISTA</v>
          </cell>
          <cell r="D225" t="str">
            <v>SEDE - TRANSPORTE</v>
          </cell>
          <cell r="E225" t="str">
            <v>Normal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1300</v>
          </cell>
          <cell r="Q225">
            <v>2900</v>
          </cell>
          <cell r="R225">
            <v>0</v>
          </cell>
          <cell r="S225">
            <v>522.91</v>
          </cell>
          <cell r="T225">
            <v>522.91</v>
          </cell>
        </row>
        <row r="226">
          <cell r="A226">
            <v>1160</v>
          </cell>
          <cell r="B226" t="str">
            <v>AMANDA PRISCILA DA COSTA SOUSA</v>
          </cell>
          <cell r="C226" t="str">
            <v>ADVOGADO JUNIOR</v>
          </cell>
          <cell r="D226" t="str">
            <v>SEDE - PRESIDENCIA</v>
          </cell>
          <cell r="E226" t="str">
            <v>Normal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1300</v>
          </cell>
          <cell r="Q226">
            <v>4000</v>
          </cell>
          <cell r="R226">
            <v>0</v>
          </cell>
          <cell r="S226">
            <v>594.94000000000005</v>
          </cell>
          <cell r="T226">
            <v>594.94000000000005</v>
          </cell>
        </row>
        <row r="227">
          <cell r="A227">
            <v>1163</v>
          </cell>
          <cell r="B227" t="str">
            <v>TULIO DAVI BERALDO VIEIRA</v>
          </cell>
          <cell r="C227" t="str">
            <v>AUX.ADMINISTRATIVO</v>
          </cell>
          <cell r="D227" t="str">
            <v>SEDE - ASSESSORIA DE</v>
          </cell>
          <cell r="E227" t="str">
            <v>Férias</v>
          </cell>
          <cell r="G227">
            <v>213.32999999999998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1300</v>
          </cell>
          <cell r="Q227">
            <v>2453.33</v>
          </cell>
          <cell r="R227">
            <v>196.55</v>
          </cell>
          <cell r="S227">
            <v>576.38</v>
          </cell>
          <cell r="T227">
            <v>379.83</v>
          </cell>
        </row>
        <row r="228">
          <cell r="A228">
            <v>1167</v>
          </cell>
          <cell r="B228" t="str">
            <v>GEOVANNA MARQUES DOS SANTOS</v>
          </cell>
          <cell r="C228" t="str">
            <v>TEC.EM QUIMICA</v>
          </cell>
          <cell r="D228" t="str">
            <v>DAIA - ADM</v>
          </cell>
          <cell r="E228" t="str">
            <v>Normal</v>
          </cell>
          <cell r="G228">
            <v>0</v>
          </cell>
          <cell r="H228">
            <v>0</v>
          </cell>
          <cell r="I228">
            <v>0</v>
          </cell>
          <cell r="J228">
            <v>484.8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1300</v>
          </cell>
          <cell r="Q228">
            <v>2984.8</v>
          </cell>
          <cell r="R228">
            <v>0</v>
          </cell>
          <cell r="S228">
            <v>341.19</v>
          </cell>
          <cell r="T228">
            <v>341.19</v>
          </cell>
        </row>
        <row r="229">
          <cell r="A229">
            <v>1168</v>
          </cell>
          <cell r="B229" t="str">
            <v>ILSON NOGUEIRA MARQUES</v>
          </cell>
          <cell r="C229" t="str">
            <v>VIGIA</v>
          </cell>
          <cell r="D229" t="str">
            <v>DAIA - ETE</v>
          </cell>
          <cell r="E229" t="str">
            <v>Normal</v>
          </cell>
          <cell r="G229">
            <v>0</v>
          </cell>
          <cell r="H229">
            <v>331.99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1300</v>
          </cell>
          <cell r="Q229">
            <v>2531.9899999999998</v>
          </cell>
          <cell r="R229">
            <v>0</v>
          </cell>
          <cell r="S229">
            <v>256.97000000000003</v>
          </cell>
          <cell r="T229">
            <v>256.97000000000003</v>
          </cell>
        </row>
        <row r="230">
          <cell r="A230">
            <v>1170</v>
          </cell>
          <cell r="B230" t="str">
            <v>ROGERIO MONTEIRO GOMES</v>
          </cell>
          <cell r="C230" t="str">
            <v>ADVOGADO SENIOR</v>
          </cell>
          <cell r="D230" t="str">
            <v>SEDE - ASSESSORIA JU</v>
          </cell>
          <cell r="E230" t="str">
            <v>Normal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1300</v>
          </cell>
          <cell r="Q230">
            <v>8000</v>
          </cell>
          <cell r="R230">
            <v>0</v>
          </cell>
          <cell r="S230">
            <v>1839.94</v>
          </cell>
          <cell r="T230">
            <v>1839.94</v>
          </cell>
        </row>
        <row r="231">
          <cell r="A231">
            <v>1173</v>
          </cell>
          <cell r="B231" t="str">
            <v>PAULO CESAR PIMENTEL</v>
          </cell>
          <cell r="C231" t="str">
            <v>VIGIA</v>
          </cell>
          <cell r="D231" t="str">
            <v>DAIA - ADM</v>
          </cell>
          <cell r="E231" t="str">
            <v>Normal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1300</v>
          </cell>
          <cell r="Q231">
            <v>2200</v>
          </cell>
          <cell r="R231">
            <v>0</v>
          </cell>
          <cell r="S231">
            <v>192.82</v>
          </cell>
          <cell r="T231">
            <v>192.82</v>
          </cell>
        </row>
        <row r="232">
          <cell r="A232">
            <v>1174</v>
          </cell>
          <cell r="B232" t="str">
            <v>LEANDRO CARDOSO MOREIRA DIAS</v>
          </cell>
          <cell r="C232" t="str">
            <v>AUX.ADMINISTRATIVO</v>
          </cell>
          <cell r="D232" t="str">
            <v>SEDE - ARQUIVO</v>
          </cell>
          <cell r="E232" t="str">
            <v>Normal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1300</v>
          </cell>
          <cell r="Q232">
            <v>2400</v>
          </cell>
          <cell r="R232">
            <v>0</v>
          </cell>
          <cell r="S232">
            <v>396.62</v>
          </cell>
          <cell r="T232">
            <v>396.62</v>
          </cell>
        </row>
        <row r="233">
          <cell r="A233">
            <v>1175</v>
          </cell>
          <cell r="B233" t="str">
            <v>JOSE ALVES DE SOUZA</v>
          </cell>
          <cell r="C233" t="str">
            <v>AUX.MANUT.PREDIAL</v>
          </cell>
          <cell r="D233" t="str">
            <v>SEDE - MANUTENÇÃO PR</v>
          </cell>
          <cell r="E233" t="str">
            <v>Afastado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750</v>
          </cell>
          <cell r="L233">
            <v>0</v>
          </cell>
          <cell r="M233">
            <v>0</v>
          </cell>
          <cell r="N233">
            <v>0</v>
          </cell>
          <cell r="O233">
            <v>1300</v>
          </cell>
          <cell r="Q233">
            <v>3250</v>
          </cell>
          <cell r="R233">
            <v>0</v>
          </cell>
          <cell r="S233">
            <v>362.08</v>
          </cell>
          <cell r="T233">
            <v>362.08</v>
          </cell>
        </row>
        <row r="234">
          <cell r="A234">
            <v>1176</v>
          </cell>
          <cell r="B234" t="str">
            <v>JOMARA CRISTIANE LEANDRO DE SOUZA</v>
          </cell>
          <cell r="C234" t="str">
            <v>ASSIST.ADMINISTRAT.</v>
          </cell>
          <cell r="D234" t="str">
            <v>SEDE - FATURAMENTO</v>
          </cell>
          <cell r="E234" t="str">
            <v>Normal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144</v>
          </cell>
          <cell r="O234">
            <v>1300</v>
          </cell>
          <cell r="Q234">
            <v>2400</v>
          </cell>
          <cell r="R234">
            <v>0</v>
          </cell>
          <cell r="S234">
            <v>354.82</v>
          </cell>
          <cell r="T234">
            <v>354.82</v>
          </cell>
        </row>
        <row r="235">
          <cell r="A235">
            <v>1178</v>
          </cell>
          <cell r="B235" t="str">
            <v>ANTONIO DELIO DE SOUSA</v>
          </cell>
          <cell r="C235" t="str">
            <v>JORNALISTA</v>
          </cell>
          <cell r="D235" t="str">
            <v>SEDE - COMUNICAÇÃO</v>
          </cell>
          <cell r="E235" t="str">
            <v>Normal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1300</v>
          </cell>
          <cell r="Q235">
            <v>5000</v>
          </cell>
          <cell r="R235">
            <v>0</v>
          </cell>
          <cell r="S235">
            <v>1541.4</v>
          </cell>
          <cell r="T235">
            <v>1541.4</v>
          </cell>
        </row>
        <row r="236">
          <cell r="A236">
            <v>1180</v>
          </cell>
          <cell r="B236" t="str">
            <v>JOAO PAULO DOS REIS</v>
          </cell>
          <cell r="C236" t="str">
            <v>OP.BOMBA</v>
          </cell>
          <cell r="D236" t="str">
            <v>DAIA - ETE</v>
          </cell>
          <cell r="E236" t="str">
            <v>Normal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690</v>
          </cell>
          <cell r="L236">
            <v>0</v>
          </cell>
          <cell r="M236">
            <v>0</v>
          </cell>
          <cell r="N236">
            <v>0</v>
          </cell>
          <cell r="O236">
            <v>1300</v>
          </cell>
          <cell r="Q236">
            <v>2990</v>
          </cell>
          <cell r="R236">
            <v>0</v>
          </cell>
          <cell r="S236">
            <v>342.16</v>
          </cell>
          <cell r="T236">
            <v>342.16</v>
          </cell>
        </row>
        <row r="237">
          <cell r="A237">
            <v>1181</v>
          </cell>
          <cell r="B237" t="str">
            <v>ANDRIELY BARCELOS FONSECA</v>
          </cell>
          <cell r="C237" t="str">
            <v>ADVOGADO JUNIOR</v>
          </cell>
          <cell r="D237" t="str">
            <v>SEDE - ASSESSORIA JU</v>
          </cell>
          <cell r="E237" t="str">
            <v>Afastado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1300</v>
          </cell>
          <cell r="Q237">
            <v>4000</v>
          </cell>
          <cell r="R237">
            <v>0</v>
          </cell>
          <cell r="S237">
            <v>594.94000000000005</v>
          </cell>
          <cell r="T237">
            <v>594.94000000000005</v>
          </cell>
        </row>
        <row r="238">
          <cell r="A238">
            <v>1183</v>
          </cell>
          <cell r="B238" t="str">
            <v>LAIS GONCALVES VITORINO</v>
          </cell>
          <cell r="C238" t="str">
            <v>ASSESSOR DIRETORIA</v>
          </cell>
          <cell r="D238" t="str">
            <v>SEDE - DIRETORIA FIN</v>
          </cell>
          <cell r="E238" t="str">
            <v>Afastado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1300</v>
          </cell>
          <cell r="Q238">
            <v>7000</v>
          </cell>
          <cell r="R238">
            <v>0</v>
          </cell>
          <cell r="S238">
            <v>1660.36</v>
          </cell>
          <cell r="T238">
            <v>1660.36</v>
          </cell>
        </row>
        <row r="239">
          <cell r="A239">
            <v>1184</v>
          </cell>
          <cell r="B239" t="str">
            <v>ROBERTO FONSECA</v>
          </cell>
          <cell r="C239" t="str">
            <v>ASSIST.ADMINISTRAT.</v>
          </cell>
          <cell r="D239" t="str">
            <v>SEDE - ASSESSORIA DE</v>
          </cell>
          <cell r="E239" t="str">
            <v>Normal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1300</v>
          </cell>
          <cell r="Q239">
            <v>4000</v>
          </cell>
          <cell r="R239">
            <v>0</v>
          </cell>
          <cell r="S239">
            <v>594.94000000000005</v>
          </cell>
          <cell r="T239">
            <v>594.94000000000005</v>
          </cell>
        </row>
        <row r="240">
          <cell r="A240">
            <v>1185</v>
          </cell>
          <cell r="B240" t="str">
            <v>GUSTAVO LEAO BARSI PINZON DA CUNHA</v>
          </cell>
          <cell r="C240" t="str">
            <v>ENG.CIVIL</v>
          </cell>
          <cell r="D240" t="str">
            <v>SEDE - ENGENHARIA</v>
          </cell>
          <cell r="E240" t="str">
            <v>Normal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1300</v>
          </cell>
          <cell r="Q240">
            <v>8500</v>
          </cell>
          <cell r="R240">
            <v>0</v>
          </cell>
          <cell r="S240">
            <v>2081.7199999999998</v>
          </cell>
          <cell r="T240">
            <v>2081.7199999999998</v>
          </cell>
        </row>
        <row r="241">
          <cell r="A241">
            <v>1187</v>
          </cell>
          <cell r="B241" t="str">
            <v>LENILSON DIAS MOREIRA DOS SANTOS</v>
          </cell>
          <cell r="C241" t="str">
            <v>ASSIST.ADMINISTRAT.</v>
          </cell>
          <cell r="D241" t="str">
            <v>SEDE - TECNOLOGIA DA</v>
          </cell>
          <cell r="E241" t="str">
            <v>Normal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1300</v>
          </cell>
          <cell r="Q241">
            <v>2400</v>
          </cell>
          <cell r="R241">
            <v>0</v>
          </cell>
          <cell r="S241">
            <v>233.18</v>
          </cell>
          <cell r="T241">
            <v>233.18</v>
          </cell>
        </row>
        <row r="242">
          <cell r="A242">
            <v>1188</v>
          </cell>
          <cell r="B242" t="str">
            <v>VALTECI DE ABREU JUNIOR</v>
          </cell>
          <cell r="C242" t="str">
            <v>ASSIST.ADMINISTRAT.</v>
          </cell>
          <cell r="D242" t="str">
            <v>SEDE - ASSESSORIA DE</v>
          </cell>
          <cell r="E242" t="str">
            <v>Normal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1300</v>
          </cell>
          <cell r="Q242">
            <v>2400</v>
          </cell>
          <cell r="R242">
            <v>0</v>
          </cell>
          <cell r="S242">
            <v>233.18</v>
          </cell>
          <cell r="T242">
            <v>233.18</v>
          </cell>
        </row>
        <row r="243">
          <cell r="A243">
            <v>1189</v>
          </cell>
          <cell r="B243" t="str">
            <v>DEUSMAR BARBOSA DA ROCHA</v>
          </cell>
          <cell r="C243" t="str">
            <v>GERENTE DISTRITO</v>
          </cell>
          <cell r="D243" t="str">
            <v>DIMIC - ADM</v>
          </cell>
          <cell r="E243" t="str">
            <v>Normal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1300</v>
          </cell>
          <cell r="Q243">
            <v>8000</v>
          </cell>
          <cell r="R243">
            <v>0</v>
          </cell>
          <cell r="S243">
            <v>1944.22</v>
          </cell>
          <cell r="T243">
            <v>1944.22</v>
          </cell>
        </row>
        <row r="244">
          <cell r="A244">
            <v>1191</v>
          </cell>
          <cell r="B244" t="str">
            <v>JULIO CESAR GOMES FERREIRA</v>
          </cell>
          <cell r="C244" t="str">
            <v>ASSIST.ADMINISTRAT.</v>
          </cell>
          <cell r="D244" t="str">
            <v>DIAGRI - ADM</v>
          </cell>
          <cell r="E244" t="str">
            <v>Normal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1300</v>
          </cell>
          <cell r="Q244">
            <v>2400</v>
          </cell>
          <cell r="R244">
            <v>0</v>
          </cell>
          <cell r="S244">
            <v>396.62</v>
          </cell>
          <cell r="T244">
            <v>396.62</v>
          </cell>
        </row>
        <row r="245">
          <cell r="A245">
            <v>1193</v>
          </cell>
          <cell r="B245" t="str">
            <v>RENATO NUNES LAGE</v>
          </cell>
          <cell r="C245" t="str">
            <v>ASSESSOR DE DIR E PRESID IV</v>
          </cell>
          <cell r="D245" t="str">
            <v>SEDE - PRESIDENCIA</v>
          </cell>
          <cell r="E245" t="str">
            <v>Normal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1300</v>
          </cell>
          <cell r="Q245">
            <v>16000</v>
          </cell>
          <cell r="R245">
            <v>0</v>
          </cell>
          <cell r="S245">
            <v>4144.22</v>
          </cell>
          <cell r="T245">
            <v>4144.22</v>
          </cell>
        </row>
        <row r="246">
          <cell r="A246">
            <v>1194</v>
          </cell>
          <cell r="B246" t="str">
            <v>FRANCIELE GARDENE DE SOUZA FROIS MENEZES</v>
          </cell>
          <cell r="C246" t="str">
            <v>ASSESSOR ESPECIAL I</v>
          </cell>
          <cell r="D246" t="str">
            <v>DAIA - ADM</v>
          </cell>
          <cell r="E246" t="str">
            <v>Normal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1300</v>
          </cell>
          <cell r="Q246">
            <v>4000</v>
          </cell>
          <cell r="R246">
            <v>0</v>
          </cell>
          <cell r="S246">
            <v>538.07000000000005</v>
          </cell>
          <cell r="T246">
            <v>538.07000000000005</v>
          </cell>
        </row>
        <row r="247">
          <cell r="A247">
            <v>1195</v>
          </cell>
          <cell r="B247" t="str">
            <v>KARIME SILVA MATTA</v>
          </cell>
          <cell r="C247" t="str">
            <v>ASSIST.ADMINISTRAT.</v>
          </cell>
          <cell r="D247" t="str">
            <v>SEDE - COMPRAS</v>
          </cell>
          <cell r="E247" t="str">
            <v>Normal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1300</v>
          </cell>
          <cell r="Q247">
            <v>4000</v>
          </cell>
          <cell r="R247">
            <v>0</v>
          </cell>
          <cell r="S247">
            <v>594.94000000000005</v>
          </cell>
          <cell r="T247">
            <v>594.94000000000005</v>
          </cell>
        </row>
        <row r="248">
          <cell r="A248">
            <v>1196</v>
          </cell>
          <cell r="B248" t="str">
            <v>JOAO BOSCO ROSA</v>
          </cell>
          <cell r="C248" t="str">
            <v>ASSESSOR TEC PRESID.III</v>
          </cell>
          <cell r="D248" t="str">
            <v>SEDE - PRESIDENCIA</v>
          </cell>
          <cell r="E248" t="str">
            <v>Normal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1300</v>
          </cell>
          <cell r="Q248">
            <v>15000</v>
          </cell>
          <cell r="R248">
            <v>0</v>
          </cell>
          <cell r="S248">
            <v>3869.22</v>
          </cell>
          <cell r="T248">
            <v>3869.22</v>
          </cell>
        </row>
        <row r="249">
          <cell r="A249">
            <v>1197</v>
          </cell>
          <cell r="B249" t="str">
            <v>RAFAEL RIBEIRO DE LIMA OLIVEIRA</v>
          </cell>
          <cell r="C249" t="str">
            <v>TEC.SEG.TRABALHO</v>
          </cell>
          <cell r="D249" t="str">
            <v>SEDE - GESTAO DE PES</v>
          </cell>
          <cell r="E249" t="str">
            <v>Normal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1300</v>
          </cell>
          <cell r="Q249">
            <v>5000</v>
          </cell>
          <cell r="R249">
            <v>0</v>
          </cell>
          <cell r="S249">
            <v>917.4</v>
          </cell>
          <cell r="T249">
            <v>917.4</v>
          </cell>
        </row>
        <row r="250">
          <cell r="A250">
            <v>1198</v>
          </cell>
          <cell r="B250" t="str">
            <v>FERNANDO MATOS DA PENHA</v>
          </cell>
          <cell r="C250" t="str">
            <v>ELETROTECNICO</v>
          </cell>
          <cell r="D250" t="str">
            <v>SEDE - GESTAO DOS DI</v>
          </cell>
          <cell r="E250" t="str">
            <v>Normal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900</v>
          </cell>
          <cell r="L250">
            <v>0</v>
          </cell>
          <cell r="M250">
            <v>0</v>
          </cell>
          <cell r="N250">
            <v>0</v>
          </cell>
          <cell r="O250">
            <v>1300</v>
          </cell>
          <cell r="Q250">
            <v>3900</v>
          </cell>
          <cell r="R250">
            <v>0</v>
          </cell>
          <cell r="S250">
            <v>805.2</v>
          </cell>
          <cell r="T250">
            <v>805.2</v>
          </cell>
        </row>
        <row r="251">
          <cell r="A251">
            <v>1199</v>
          </cell>
          <cell r="B251" t="str">
            <v>CESAR LAURENTINO RODRIGUES PEIXOTO</v>
          </cell>
          <cell r="C251" t="str">
            <v>ADVOGADO JUNIOR</v>
          </cell>
          <cell r="D251" t="str">
            <v>SEDE - ASSESSORIA JU</v>
          </cell>
          <cell r="E251" t="str">
            <v>Normal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1300</v>
          </cell>
          <cell r="Q251">
            <v>4000</v>
          </cell>
          <cell r="R251">
            <v>0</v>
          </cell>
          <cell r="S251">
            <v>594.94000000000005</v>
          </cell>
          <cell r="T251">
            <v>594.94000000000005</v>
          </cell>
        </row>
        <row r="252">
          <cell r="A252">
            <v>1201</v>
          </cell>
          <cell r="B252" t="str">
            <v>JOSE AFONSO AIRES MESQUITA</v>
          </cell>
          <cell r="C252" t="str">
            <v>ASSIST.ADMINISTRAT.</v>
          </cell>
          <cell r="D252" t="str">
            <v>DIMIC - ADM</v>
          </cell>
          <cell r="E252" t="str">
            <v>Normal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1300</v>
          </cell>
          <cell r="Q252">
            <v>5000</v>
          </cell>
          <cell r="R252">
            <v>0</v>
          </cell>
          <cell r="S252">
            <v>874.74</v>
          </cell>
          <cell r="T252">
            <v>874.74</v>
          </cell>
        </row>
        <row r="253">
          <cell r="A253">
            <v>1202</v>
          </cell>
          <cell r="B253" t="str">
            <v>ADRIANA ROBERTO BORGES DA COSTA</v>
          </cell>
          <cell r="C253" t="str">
            <v>ZELADOR (A)</v>
          </cell>
          <cell r="D253" t="str">
            <v>DIMIC - ADM</v>
          </cell>
          <cell r="E253" t="str">
            <v>Normal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1300</v>
          </cell>
          <cell r="Q253">
            <v>2200</v>
          </cell>
          <cell r="R253">
            <v>0</v>
          </cell>
          <cell r="S253">
            <v>192.82</v>
          </cell>
          <cell r="T253">
            <v>192.82</v>
          </cell>
        </row>
        <row r="254">
          <cell r="A254">
            <v>1203</v>
          </cell>
          <cell r="B254" t="str">
            <v>RENATO DE MELO ROCHA</v>
          </cell>
          <cell r="C254" t="str">
            <v>ARQUITETO</v>
          </cell>
          <cell r="D254" t="str">
            <v>SEDE - ENGENHARIA</v>
          </cell>
          <cell r="E254" t="str">
            <v>Normal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1300</v>
          </cell>
          <cell r="Q254">
            <v>7000</v>
          </cell>
          <cell r="R254">
            <v>0</v>
          </cell>
          <cell r="S254">
            <v>2032.79</v>
          </cell>
          <cell r="T254">
            <v>2032.79</v>
          </cell>
        </row>
        <row r="255">
          <cell r="A255">
            <v>1204</v>
          </cell>
          <cell r="B255" t="str">
            <v>CAIO MOTA FERRARI</v>
          </cell>
          <cell r="C255" t="str">
            <v>ENG.CIVIL</v>
          </cell>
          <cell r="D255" t="str">
            <v>SEDE - ENGENHARIA</v>
          </cell>
          <cell r="E255" t="str">
            <v>Normal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1300</v>
          </cell>
          <cell r="Q255">
            <v>8500</v>
          </cell>
          <cell r="R255">
            <v>0</v>
          </cell>
          <cell r="S255">
            <v>2081.7199999999998</v>
          </cell>
          <cell r="T255">
            <v>2081.7199999999998</v>
          </cell>
        </row>
        <row r="256">
          <cell r="A256">
            <v>1205</v>
          </cell>
          <cell r="B256" t="str">
            <v>WALTER DA SILVA SANTANA</v>
          </cell>
          <cell r="C256" t="str">
            <v>ENG.CIVIL</v>
          </cell>
          <cell r="D256" t="str">
            <v>SEDE - ENGENHARIA</v>
          </cell>
          <cell r="E256" t="str">
            <v>Férias</v>
          </cell>
          <cell r="G256">
            <v>9444.44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1300</v>
          </cell>
          <cell r="Q256">
            <v>13694.44</v>
          </cell>
          <cell r="R256">
            <v>8299.08</v>
          </cell>
          <cell r="S256">
            <v>9814.76</v>
          </cell>
          <cell r="T256">
            <v>1515.6800000000003</v>
          </cell>
        </row>
        <row r="257">
          <cell r="A257">
            <v>1206</v>
          </cell>
          <cell r="B257" t="str">
            <v>DIONIZIO RODRIGUES NEVES</v>
          </cell>
          <cell r="C257" t="str">
            <v>COORD.DISTRITO II</v>
          </cell>
          <cell r="D257" t="str">
            <v>DIAGRI - ADM</v>
          </cell>
          <cell r="E257" t="str">
            <v>Normal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1300</v>
          </cell>
          <cell r="Q257">
            <v>6000</v>
          </cell>
          <cell r="R257">
            <v>0</v>
          </cell>
          <cell r="S257">
            <v>1283.8599999999999</v>
          </cell>
          <cell r="T257">
            <v>1283.8599999999999</v>
          </cell>
        </row>
        <row r="258">
          <cell r="A258">
            <v>1207</v>
          </cell>
          <cell r="B258" t="str">
            <v>LUIZA VITOR RUBBIOLI</v>
          </cell>
          <cell r="C258" t="str">
            <v>ARQUITETO</v>
          </cell>
          <cell r="D258" t="str">
            <v>SEDE - DIRETORIA TEC</v>
          </cell>
          <cell r="E258" t="str">
            <v>Normal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1300</v>
          </cell>
          <cell r="Q258">
            <v>9000</v>
          </cell>
          <cell r="R258">
            <v>0</v>
          </cell>
          <cell r="S258">
            <v>2219.2199999999998</v>
          </cell>
          <cell r="T258">
            <v>2219.2199999999998</v>
          </cell>
        </row>
        <row r="259">
          <cell r="A259">
            <v>1208</v>
          </cell>
          <cell r="B259" t="str">
            <v>STEFANE SOUZA MOURA</v>
          </cell>
          <cell r="C259" t="str">
            <v>ASSESSOR DIRETORIA</v>
          </cell>
          <cell r="D259" t="str">
            <v>SEDE - DIRETORIA TEC</v>
          </cell>
          <cell r="E259" t="str">
            <v>Normal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1300</v>
          </cell>
          <cell r="Q259">
            <v>4000</v>
          </cell>
          <cell r="R259">
            <v>0</v>
          </cell>
          <cell r="S259">
            <v>594.94000000000005</v>
          </cell>
          <cell r="T259">
            <v>594.94000000000005</v>
          </cell>
        </row>
        <row r="260">
          <cell r="A260">
            <v>1209</v>
          </cell>
          <cell r="B260" t="str">
            <v>PEDRO ULYSSES BURITISAL ALVES DE SOUZA</v>
          </cell>
          <cell r="C260" t="str">
            <v>ASSESSOR DIRETORIA</v>
          </cell>
          <cell r="D260" t="str">
            <v>SEDE - ASSESSORIA DE</v>
          </cell>
          <cell r="E260" t="str">
            <v>Normal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1300</v>
          </cell>
          <cell r="Q260">
            <v>6000</v>
          </cell>
          <cell r="R260">
            <v>0</v>
          </cell>
          <cell r="S260">
            <v>1283.8599999999999</v>
          </cell>
          <cell r="T260">
            <v>1283.8599999999999</v>
          </cell>
        </row>
        <row r="261">
          <cell r="A261">
            <v>1210</v>
          </cell>
          <cell r="B261" t="str">
            <v>ERIVALDO LUIZ VILACA</v>
          </cell>
          <cell r="C261" t="str">
            <v>AUX.MANUTENÇÃO</v>
          </cell>
          <cell r="D261" t="str">
            <v>DAIA - ADM</v>
          </cell>
          <cell r="E261" t="str">
            <v>Normal</v>
          </cell>
          <cell r="G261">
            <v>0</v>
          </cell>
          <cell r="H261">
            <v>0</v>
          </cell>
          <cell r="I261">
            <v>0</v>
          </cell>
          <cell r="J261">
            <v>484.8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1300</v>
          </cell>
          <cell r="Q261">
            <v>2884.8</v>
          </cell>
          <cell r="R261">
            <v>0</v>
          </cell>
          <cell r="S261">
            <v>322.58999999999997</v>
          </cell>
          <cell r="T261">
            <v>322.58999999999997</v>
          </cell>
        </row>
        <row r="262">
          <cell r="A262">
            <v>1211</v>
          </cell>
          <cell r="B262" t="str">
            <v>ELIZIA MARTINS DE SOUZA ANDRADE</v>
          </cell>
          <cell r="C262" t="str">
            <v>ASSIST.ADMINISTRAT.</v>
          </cell>
          <cell r="D262" t="str">
            <v>PORANGATU - ADM</v>
          </cell>
          <cell r="E262" t="str">
            <v>Normal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1300</v>
          </cell>
          <cell r="Q262">
            <v>2400</v>
          </cell>
          <cell r="R262">
            <v>0</v>
          </cell>
          <cell r="S262">
            <v>233.18</v>
          </cell>
          <cell r="T262">
            <v>233.18</v>
          </cell>
        </row>
        <row r="263">
          <cell r="A263">
            <v>1212</v>
          </cell>
          <cell r="B263" t="str">
            <v>DIOGO ALEXANDRE FERREIRA BRITO</v>
          </cell>
          <cell r="C263" t="str">
            <v>COORD.DISTRITO II</v>
          </cell>
          <cell r="D263" t="str">
            <v>GOIANESIA - ADM</v>
          </cell>
          <cell r="E263" t="str">
            <v>Normal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1300</v>
          </cell>
          <cell r="Q263">
            <v>3000</v>
          </cell>
          <cell r="R263">
            <v>0</v>
          </cell>
          <cell r="S263">
            <v>329.8</v>
          </cell>
          <cell r="T263">
            <v>329.8</v>
          </cell>
        </row>
        <row r="264">
          <cell r="A264">
            <v>1213</v>
          </cell>
          <cell r="B264" t="str">
            <v>VIVIANE JULIA DA SILVA ROCHA</v>
          </cell>
          <cell r="C264" t="str">
            <v>ZELADOR (A)</v>
          </cell>
          <cell r="D264" t="str">
            <v>DAIAG - ADM</v>
          </cell>
          <cell r="E264" t="str">
            <v>Afastado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1300</v>
          </cell>
          <cell r="Q264">
            <v>2200</v>
          </cell>
          <cell r="R264">
            <v>0</v>
          </cell>
          <cell r="S264">
            <v>192.82</v>
          </cell>
          <cell r="T264">
            <v>192.82</v>
          </cell>
        </row>
        <row r="265">
          <cell r="A265">
            <v>1214</v>
          </cell>
          <cell r="B265" t="str">
            <v>FRANCIS FLAVIO ALBUQUERQUE COSTA</v>
          </cell>
          <cell r="C265" t="str">
            <v>ASSIST.ADMINISTRAT.</v>
          </cell>
          <cell r="D265" t="str">
            <v>SEDE - LICITACAO</v>
          </cell>
          <cell r="E265" t="str">
            <v>Normal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1300</v>
          </cell>
          <cell r="Q265">
            <v>4000</v>
          </cell>
          <cell r="R265">
            <v>0</v>
          </cell>
          <cell r="S265">
            <v>838.91</v>
          </cell>
          <cell r="T265">
            <v>838.91</v>
          </cell>
        </row>
        <row r="266">
          <cell r="A266">
            <v>1215</v>
          </cell>
          <cell r="B266" t="str">
            <v>CAROLINA ROCHA MOURA</v>
          </cell>
          <cell r="C266" t="str">
            <v>ASSIST.ADMINISTRAT.</v>
          </cell>
          <cell r="D266" t="str">
            <v>SEDE - PATRIMONIO</v>
          </cell>
          <cell r="E266" t="str">
            <v>Afastado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1300</v>
          </cell>
          <cell r="Q266">
            <v>4000</v>
          </cell>
          <cell r="R266">
            <v>0</v>
          </cell>
          <cell r="S266">
            <v>594.94000000000005</v>
          </cell>
          <cell r="T266">
            <v>594.94000000000005</v>
          </cell>
        </row>
        <row r="267">
          <cell r="A267">
            <v>1216</v>
          </cell>
          <cell r="B267" t="str">
            <v>PRISCILA XAVIER DE CAMARGO</v>
          </cell>
          <cell r="C267" t="str">
            <v>ENG.CIVIL</v>
          </cell>
          <cell r="D267" t="str">
            <v>SEDE - ENGENHARIA</v>
          </cell>
          <cell r="E267" t="str">
            <v>Normal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1300</v>
          </cell>
          <cell r="Q267">
            <v>6000</v>
          </cell>
          <cell r="R267">
            <v>0</v>
          </cell>
          <cell r="S267">
            <v>1283.8599999999999</v>
          </cell>
          <cell r="T267">
            <v>1283.8599999999999</v>
          </cell>
        </row>
        <row r="268">
          <cell r="A268">
            <v>1217</v>
          </cell>
          <cell r="B268" t="str">
            <v>CAMILA CARDOSO GUIMARAES DINIZ</v>
          </cell>
          <cell r="C268" t="str">
            <v>ASSESSOR DE DIR E PRESID III</v>
          </cell>
          <cell r="D268" t="str">
            <v>SEDE - ASSESSORIA DE</v>
          </cell>
          <cell r="E268" t="str">
            <v>Normal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1300</v>
          </cell>
          <cell r="Q268">
            <v>12000</v>
          </cell>
          <cell r="R268">
            <v>0</v>
          </cell>
          <cell r="S268">
            <v>3044.22</v>
          </cell>
          <cell r="T268">
            <v>3044.22</v>
          </cell>
        </row>
        <row r="269">
          <cell r="A269">
            <v>1218</v>
          </cell>
          <cell r="B269" t="str">
            <v>DARIO ALVES DE OLIVEIRA</v>
          </cell>
          <cell r="C269" t="str">
            <v>COORD.DISTRITO II</v>
          </cell>
          <cell r="D269" t="str">
            <v>GOIANIRA - ADM</v>
          </cell>
          <cell r="E269" t="str">
            <v>Normal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180</v>
          </cell>
          <cell r="O269">
            <v>1300</v>
          </cell>
          <cell r="Q269">
            <v>3000</v>
          </cell>
          <cell r="R269">
            <v>0</v>
          </cell>
          <cell r="S269">
            <v>524.02</v>
          </cell>
          <cell r="T269">
            <v>524.02</v>
          </cell>
        </row>
        <row r="270">
          <cell r="A270">
            <v>1219</v>
          </cell>
          <cell r="B270" t="str">
            <v>ABNER CARVALHO LUZ</v>
          </cell>
          <cell r="C270" t="str">
            <v>ASSIST.ADMINISTRAT.</v>
          </cell>
          <cell r="D270" t="str">
            <v>SEDE - ASSESSORIA DE</v>
          </cell>
          <cell r="E270" t="str">
            <v>Normal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1300</v>
          </cell>
          <cell r="Q270">
            <v>3500</v>
          </cell>
          <cell r="R270">
            <v>0</v>
          </cell>
          <cell r="S270">
            <v>462.84</v>
          </cell>
          <cell r="T270">
            <v>462.84</v>
          </cell>
        </row>
        <row r="271">
          <cell r="A271">
            <v>1220</v>
          </cell>
          <cell r="B271" t="str">
            <v>MARIO JUNIO BORGES BARBOSA</v>
          </cell>
          <cell r="C271" t="str">
            <v>ANALISTA ADMINIST</v>
          </cell>
          <cell r="D271" t="str">
            <v>SEDE - DIRETORIA ADM</v>
          </cell>
          <cell r="E271" t="str">
            <v>Normal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1300</v>
          </cell>
          <cell r="Q271">
            <v>6000</v>
          </cell>
          <cell r="R271">
            <v>0</v>
          </cell>
          <cell r="S271">
            <v>1283.8599999999999</v>
          </cell>
          <cell r="T271">
            <v>1283.8599999999999</v>
          </cell>
        </row>
        <row r="272">
          <cell r="A272">
            <v>1221</v>
          </cell>
          <cell r="B272" t="str">
            <v>RENAN DE SOUZA SOARES</v>
          </cell>
          <cell r="C272" t="str">
            <v>ANALISTA ADMINIST</v>
          </cell>
          <cell r="D272" t="str">
            <v>SEDE - CONTRATOS E C</v>
          </cell>
          <cell r="E272" t="str">
            <v>Normal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1300</v>
          </cell>
          <cell r="Q272">
            <v>6000</v>
          </cell>
          <cell r="R272">
            <v>0</v>
          </cell>
          <cell r="S272">
            <v>1283.8599999999999</v>
          </cell>
          <cell r="T272">
            <v>1283.8599999999999</v>
          </cell>
        </row>
        <row r="273">
          <cell r="A273">
            <v>1222</v>
          </cell>
          <cell r="B273" t="str">
            <v>PEDRO HENRIQUE RORIZ LEITE</v>
          </cell>
          <cell r="C273" t="str">
            <v>ANALISTA ADMINIST</v>
          </cell>
          <cell r="D273" t="str">
            <v>SEDE - COMPRAS</v>
          </cell>
          <cell r="E273" t="str">
            <v>Normal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1300</v>
          </cell>
          <cell r="Q273">
            <v>5000</v>
          </cell>
          <cell r="R273">
            <v>0</v>
          </cell>
          <cell r="S273">
            <v>917.4</v>
          </cell>
          <cell r="T273">
            <v>917.4</v>
          </cell>
        </row>
        <row r="274">
          <cell r="A274">
            <v>1223</v>
          </cell>
          <cell r="B274" t="str">
            <v>JOSE DA CONCEICAO</v>
          </cell>
          <cell r="C274" t="str">
            <v>VIGIA</v>
          </cell>
          <cell r="D274" t="str">
            <v>GOIANIRA - ETE</v>
          </cell>
          <cell r="E274" t="str">
            <v>Normal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114</v>
          </cell>
          <cell r="O274">
            <v>1300</v>
          </cell>
          <cell r="Q274">
            <v>2160.5</v>
          </cell>
          <cell r="R274">
            <v>0</v>
          </cell>
          <cell r="S274">
            <v>303.26</v>
          </cell>
          <cell r="T274">
            <v>303.26</v>
          </cell>
        </row>
        <row r="275">
          <cell r="A275">
            <v>1225</v>
          </cell>
          <cell r="B275" t="str">
            <v>DEUZILENE DA SILVA OLIVEIRA</v>
          </cell>
          <cell r="C275" t="str">
            <v>JARDINEIRO</v>
          </cell>
          <cell r="D275" t="str">
            <v>GOIANIRA - ADM</v>
          </cell>
          <cell r="E275" t="str">
            <v>Normal</v>
          </cell>
          <cell r="G275">
            <v>0</v>
          </cell>
          <cell r="H275">
            <v>0</v>
          </cell>
          <cell r="I275">
            <v>0</v>
          </cell>
          <cell r="J275">
            <v>484.8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1300</v>
          </cell>
          <cell r="Q275">
            <v>2384.8000000000002</v>
          </cell>
          <cell r="R275">
            <v>0</v>
          </cell>
          <cell r="S275">
            <v>230.78</v>
          </cell>
          <cell r="T275">
            <v>230.78</v>
          </cell>
        </row>
        <row r="276">
          <cell r="A276">
            <v>1226</v>
          </cell>
          <cell r="B276" t="str">
            <v>EDUARDO MORAES DE SOUZA</v>
          </cell>
          <cell r="C276" t="str">
            <v>VIGIA</v>
          </cell>
          <cell r="D276" t="str">
            <v>GOIANIRA - ETE</v>
          </cell>
          <cell r="E276" t="str">
            <v>Normal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114</v>
          </cell>
          <cell r="O276">
            <v>1300</v>
          </cell>
          <cell r="Q276">
            <v>2163.79</v>
          </cell>
          <cell r="R276">
            <v>0</v>
          </cell>
          <cell r="S276">
            <v>303.56</v>
          </cell>
          <cell r="T276">
            <v>303.56</v>
          </cell>
        </row>
        <row r="277">
          <cell r="A277">
            <v>1227</v>
          </cell>
          <cell r="B277" t="str">
            <v>GABRIEL AUGUSTO DORNELAS</v>
          </cell>
          <cell r="C277" t="str">
            <v>VIGIA</v>
          </cell>
          <cell r="D277" t="str">
            <v>GOIANIRA - ADM</v>
          </cell>
          <cell r="E277" t="str">
            <v>Normal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114</v>
          </cell>
          <cell r="O277">
            <v>1300</v>
          </cell>
          <cell r="Q277">
            <v>2160.4499999999998</v>
          </cell>
          <cell r="R277">
            <v>0</v>
          </cell>
          <cell r="S277">
            <v>303.26</v>
          </cell>
          <cell r="T277">
            <v>303.26</v>
          </cell>
        </row>
        <row r="278">
          <cell r="A278">
            <v>1228</v>
          </cell>
          <cell r="B278" t="str">
            <v>MACLEUDES JOSE DE PAULA</v>
          </cell>
          <cell r="C278" t="str">
            <v>OP.BOMBA</v>
          </cell>
          <cell r="D278" t="str">
            <v>GOIANIRA - ETE</v>
          </cell>
          <cell r="E278" t="str">
            <v>Normal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570</v>
          </cell>
          <cell r="L278">
            <v>0</v>
          </cell>
          <cell r="M278">
            <v>0</v>
          </cell>
          <cell r="N278">
            <v>114</v>
          </cell>
          <cell r="O278">
            <v>1300</v>
          </cell>
          <cell r="Q278">
            <v>2470</v>
          </cell>
          <cell r="R278">
            <v>0</v>
          </cell>
          <cell r="S278">
            <v>345.22</v>
          </cell>
          <cell r="T278">
            <v>345.22</v>
          </cell>
        </row>
        <row r="279">
          <cell r="A279">
            <v>1229</v>
          </cell>
          <cell r="B279" t="str">
            <v>MATHEUS LOURENCO MELO COUTO</v>
          </cell>
          <cell r="C279" t="str">
            <v>TEC.EM QUIMICA</v>
          </cell>
          <cell r="D279" t="str">
            <v>GOIANIRA - ADM</v>
          </cell>
          <cell r="E279" t="str">
            <v>Normal</v>
          </cell>
          <cell r="G279">
            <v>0</v>
          </cell>
          <cell r="H279">
            <v>0</v>
          </cell>
          <cell r="I279">
            <v>0</v>
          </cell>
          <cell r="J279">
            <v>484.8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1300</v>
          </cell>
          <cell r="Q279">
            <v>2984.8</v>
          </cell>
          <cell r="R279">
            <v>0</v>
          </cell>
          <cell r="S279">
            <v>326.97000000000003</v>
          </cell>
          <cell r="T279">
            <v>326.97000000000003</v>
          </cell>
        </row>
        <row r="280">
          <cell r="A280">
            <v>1230</v>
          </cell>
          <cell r="B280" t="str">
            <v>CARLOS EDUARDO BARBOSA BELEM</v>
          </cell>
          <cell r="C280" t="str">
            <v>JARDINEIRO</v>
          </cell>
          <cell r="D280" t="str">
            <v>DAIA - ADM</v>
          </cell>
          <cell r="E280" t="str">
            <v>Normal</v>
          </cell>
          <cell r="G280">
            <v>0</v>
          </cell>
          <cell r="H280">
            <v>0</v>
          </cell>
          <cell r="I280">
            <v>0</v>
          </cell>
          <cell r="J280">
            <v>484.8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1300</v>
          </cell>
          <cell r="Q280">
            <v>2884.8</v>
          </cell>
          <cell r="R280">
            <v>0</v>
          </cell>
          <cell r="S280">
            <v>322.58999999999997</v>
          </cell>
          <cell r="T280">
            <v>322.58999999999997</v>
          </cell>
        </row>
        <row r="281">
          <cell r="A281">
            <v>1231</v>
          </cell>
          <cell r="B281" t="str">
            <v>MAURILEI RABELO DOS SANTOS</v>
          </cell>
          <cell r="C281" t="str">
            <v>ASSIST.ADMINISTRAT.</v>
          </cell>
          <cell r="D281" t="str">
            <v>URUAÇU - ADM</v>
          </cell>
          <cell r="E281" t="str">
            <v>Normal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1300</v>
          </cell>
          <cell r="Q281">
            <v>2400</v>
          </cell>
          <cell r="R281">
            <v>0</v>
          </cell>
          <cell r="S281">
            <v>532.70000000000005</v>
          </cell>
          <cell r="T281">
            <v>532.70000000000005</v>
          </cell>
        </row>
        <row r="282">
          <cell r="A282">
            <v>1232</v>
          </cell>
          <cell r="B282" t="str">
            <v>RAIMUNDO SOARES DE AMORIM NETO SANTOS</v>
          </cell>
          <cell r="C282" t="str">
            <v>VIGIA</v>
          </cell>
          <cell r="D282" t="str">
            <v>GOIANIRA - ADM</v>
          </cell>
          <cell r="E282" t="str">
            <v>Normal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114</v>
          </cell>
          <cell r="O282">
            <v>1300</v>
          </cell>
          <cell r="Q282">
            <v>2158.3000000000002</v>
          </cell>
          <cell r="R282">
            <v>0</v>
          </cell>
          <cell r="S282">
            <v>303.06</v>
          </cell>
          <cell r="T282">
            <v>303.06</v>
          </cell>
        </row>
        <row r="283">
          <cell r="A283">
            <v>1233</v>
          </cell>
          <cell r="B283" t="str">
            <v>ANGELICA MORGANNA DAMASCENO DE ARRUDA LOYOLA</v>
          </cell>
          <cell r="C283" t="str">
            <v>ASSIST.ADMINISTRAT.</v>
          </cell>
          <cell r="D283" t="str">
            <v>SEDE - CONTABILIDADE</v>
          </cell>
          <cell r="E283" t="str">
            <v>Normal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1300</v>
          </cell>
          <cell r="Q283">
            <v>3000</v>
          </cell>
          <cell r="R283">
            <v>0</v>
          </cell>
          <cell r="S283">
            <v>344.02</v>
          </cell>
          <cell r="T283">
            <v>344.02</v>
          </cell>
        </row>
        <row r="284">
          <cell r="A284">
            <v>1234</v>
          </cell>
          <cell r="B284" t="str">
            <v>IVAN SALOME DOS SANTOS</v>
          </cell>
          <cell r="C284" t="str">
            <v>ASSIST.GESTAO ADMINIST.</v>
          </cell>
          <cell r="D284" t="str">
            <v>SEDE - DIRETORIA ADM</v>
          </cell>
          <cell r="E284" t="str">
            <v>Normal</v>
          </cell>
          <cell r="G284">
            <v>0</v>
          </cell>
          <cell r="H284">
            <v>0</v>
          </cell>
          <cell r="J284">
            <v>0</v>
          </cell>
          <cell r="K284">
            <v>0</v>
          </cell>
          <cell r="L284">
            <v>435.11</v>
          </cell>
          <cell r="M284">
            <v>4000</v>
          </cell>
          <cell r="N284">
            <v>0</v>
          </cell>
          <cell r="O284">
            <v>1300</v>
          </cell>
          <cell r="Q284">
            <v>9873.9599999999991</v>
          </cell>
          <cell r="R284">
            <v>0</v>
          </cell>
          <cell r="S284">
            <v>3315.33</v>
          </cell>
          <cell r="T284">
            <v>3315.33</v>
          </cell>
        </row>
        <row r="285">
          <cell r="A285">
            <v>1235</v>
          </cell>
          <cell r="B285" t="str">
            <v>ARNALDO ALVES DA SILVA</v>
          </cell>
          <cell r="C285" t="str">
            <v>VIGIA</v>
          </cell>
          <cell r="D285" t="str">
            <v>DIMIC - ADM</v>
          </cell>
          <cell r="E285" t="str">
            <v>Normal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1300</v>
          </cell>
          <cell r="Q285">
            <v>2200</v>
          </cell>
          <cell r="R285">
            <v>0</v>
          </cell>
          <cell r="S285">
            <v>192.82</v>
          </cell>
          <cell r="T285">
            <v>192.82</v>
          </cell>
        </row>
        <row r="286">
          <cell r="A286">
            <v>1236</v>
          </cell>
          <cell r="B286" t="str">
            <v>ERNANDO FLAVIO INACIO</v>
          </cell>
          <cell r="C286" t="str">
            <v>OP.BOMBA</v>
          </cell>
          <cell r="D286" t="str">
            <v>DIMIC - ETA</v>
          </cell>
          <cell r="E286" t="str">
            <v>Normal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660</v>
          </cell>
          <cell r="L286">
            <v>0</v>
          </cell>
          <cell r="M286">
            <v>0</v>
          </cell>
          <cell r="N286">
            <v>0</v>
          </cell>
          <cell r="O286">
            <v>1300</v>
          </cell>
          <cell r="Q286">
            <v>2860</v>
          </cell>
          <cell r="R286">
            <v>0</v>
          </cell>
          <cell r="S286">
            <v>317.98</v>
          </cell>
          <cell r="T286">
            <v>317.98</v>
          </cell>
        </row>
        <row r="287">
          <cell r="A287">
            <v>1238</v>
          </cell>
          <cell r="B287" t="str">
            <v>GABRIEL PASQUINI GEBRIN</v>
          </cell>
          <cell r="C287" t="str">
            <v>ASSIST.ADMINISTRAT.</v>
          </cell>
          <cell r="D287" t="str">
            <v>SEDE - ENGENHARIA</v>
          </cell>
          <cell r="E287" t="str">
            <v>Afastado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1300</v>
          </cell>
          <cell r="Q287">
            <v>5000</v>
          </cell>
          <cell r="R287">
            <v>0</v>
          </cell>
          <cell r="S287">
            <v>917.4</v>
          </cell>
          <cell r="T287">
            <v>917.4</v>
          </cell>
        </row>
        <row r="288">
          <cell r="A288">
            <v>1239</v>
          </cell>
          <cell r="B288" t="str">
            <v>RAFAEL FERREIRA DA SILVA</v>
          </cell>
          <cell r="C288" t="str">
            <v>VIGIA</v>
          </cell>
          <cell r="D288" t="str">
            <v>DIAGRI - ADM</v>
          </cell>
          <cell r="E288" t="str">
            <v>Afastado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1300</v>
          </cell>
          <cell r="Q288">
            <v>2341.5300000000002</v>
          </cell>
          <cell r="R288">
            <v>0</v>
          </cell>
          <cell r="S288">
            <v>223.92</v>
          </cell>
          <cell r="T288">
            <v>223.92</v>
          </cell>
        </row>
        <row r="289">
          <cell r="A289">
            <v>1240</v>
          </cell>
          <cell r="B289" t="str">
            <v>DIEGO SOUZA DOS SANTOS</v>
          </cell>
          <cell r="C289" t="str">
            <v>PORTEIRO</v>
          </cell>
          <cell r="D289" t="str">
            <v>DIAGRI - ADM</v>
          </cell>
          <cell r="E289" t="str">
            <v>Afastado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1300</v>
          </cell>
          <cell r="Q289">
            <v>2200</v>
          </cell>
          <cell r="R289">
            <v>0</v>
          </cell>
          <cell r="S289">
            <v>659.78</v>
          </cell>
          <cell r="T289">
            <v>659.78</v>
          </cell>
        </row>
        <row r="290">
          <cell r="A290">
            <v>1241</v>
          </cell>
          <cell r="B290" t="str">
            <v>REBECA DE MATOS ROMERO JORGE</v>
          </cell>
          <cell r="C290" t="str">
            <v>ASSIST.ADMINISTRAT.</v>
          </cell>
          <cell r="D290" t="str">
            <v>DAIA - ADM</v>
          </cell>
          <cell r="E290" t="str">
            <v>Normal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1300</v>
          </cell>
          <cell r="Q290">
            <v>5000</v>
          </cell>
          <cell r="R290">
            <v>0</v>
          </cell>
          <cell r="S290">
            <v>832.09</v>
          </cell>
          <cell r="T290">
            <v>832.09</v>
          </cell>
        </row>
        <row r="291">
          <cell r="A291">
            <v>1242</v>
          </cell>
          <cell r="B291" t="str">
            <v>LINDALVA MARIA DE OLIVEIRA</v>
          </cell>
          <cell r="C291" t="str">
            <v>ASSIST.ADMINISTRAT.</v>
          </cell>
          <cell r="D291" t="str">
            <v>SEDE - CONTABILIDADE</v>
          </cell>
          <cell r="E291" t="str">
            <v>Normal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1300</v>
          </cell>
          <cell r="Q291">
            <v>4000</v>
          </cell>
          <cell r="R291">
            <v>0</v>
          </cell>
          <cell r="S291">
            <v>594.94000000000005</v>
          </cell>
          <cell r="T291">
            <v>594.94000000000005</v>
          </cell>
        </row>
        <row r="292">
          <cell r="A292">
            <v>1243</v>
          </cell>
          <cell r="B292" t="str">
            <v>LORENICE MARIA DE LIMA SILVA</v>
          </cell>
          <cell r="C292" t="str">
            <v>ASSIST.ADMINISTRAT.</v>
          </cell>
          <cell r="D292" t="str">
            <v>SEDE - CONTRATOS E C</v>
          </cell>
          <cell r="E292" t="str">
            <v>Normal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1300</v>
          </cell>
          <cell r="Q292">
            <v>3500</v>
          </cell>
          <cell r="R292">
            <v>0</v>
          </cell>
          <cell r="S292">
            <v>462.84</v>
          </cell>
          <cell r="T292">
            <v>462.84</v>
          </cell>
        </row>
        <row r="293">
          <cell r="A293">
            <v>1244</v>
          </cell>
          <cell r="B293" t="str">
            <v>DIEGO ALVES CORREA</v>
          </cell>
          <cell r="C293" t="str">
            <v>ASSIST.ADMINISTR.I</v>
          </cell>
          <cell r="D293" t="str">
            <v>GOIANIRA - ADM</v>
          </cell>
          <cell r="E293" t="str">
            <v>Normal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114</v>
          </cell>
          <cell r="O293">
            <v>1300</v>
          </cell>
          <cell r="Q293">
            <v>1900</v>
          </cell>
          <cell r="R293">
            <v>0</v>
          </cell>
          <cell r="S293">
            <v>409.21</v>
          </cell>
          <cell r="T293">
            <v>409.21</v>
          </cell>
        </row>
        <row r="294">
          <cell r="A294">
            <v>1246</v>
          </cell>
          <cell r="B294" t="str">
            <v>ALINE PINHEIRO BORGES CARDON</v>
          </cell>
          <cell r="C294" t="str">
            <v>TOPOGRAFO</v>
          </cell>
          <cell r="D294" t="str">
            <v>SEDE - ASSESSORIA DE</v>
          </cell>
          <cell r="E294" t="str">
            <v>Normal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1300</v>
          </cell>
          <cell r="Q294">
            <v>3000</v>
          </cell>
          <cell r="R294">
            <v>0</v>
          </cell>
          <cell r="S294">
            <v>344.02</v>
          </cell>
          <cell r="T294">
            <v>344.02</v>
          </cell>
        </row>
        <row r="295">
          <cell r="A295">
            <v>1247</v>
          </cell>
          <cell r="B295" t="str">
            <v>LARYSSA RODRIGUES CARDOSO</v>
          </cell>
          <cell r="C295" t="str">
            <v>ASSIST.ADMINISTRAT.</v>
          </cell>
          <cell r="D295" t="str">
            <v>SEDE - DIRETORIA TEC</v>
          </cell>
          <cell r="E295" t="str">
            <v>Normal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1300</v>
          </cell>
          <cell r="Q295">
            <v>4500</v>
          </cell>
          <cell r="R295">
            <v>0</v>
          </cell>
          <cell r="S295">
            <v>750.65</v>
          </cell>
          <cell r="T295">
            <v>750.65</v>
          </cell>
        </row>
        <row r="296">
          <cell r="A296">
            <v>1248</v>
          </cell>
          <cell r="B296" t="str">
            <v>BALMES INACIO DA SILVA</v>
          </cell>
          <cell r="C296" t="str">
            <v>ASSESSOR ADMINISTRATIVO II</v>
          </cell>
          <cell r="D296" t="str">
            <v>PONTALINA - ADM</v>
          </cell>
          <cell r="E296" t="str">
            <v>Normal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1300</v>
          </cell>
          <cell r="Q296">
            <v>2400</v>
          </cell>
          <cell r="R296">
            <v>0</v>
          </cell>
          <cell r="S296">
            <v>233.18</v>
          </cell>
          <cell r="T296">
            <v>233.18</v>
          </cell>
        </row>
        <row r="297">
          <cell r="A297">
            <v>1249</v>
          </cell>
          <cell r="B297" t="str">
            <v>ANA CARLA MENDES NASCIMENTO</v>
          </cell>
          <cell r="C297" t="str">
            <v>ASSESSOR ADMINISTRATIVO I</v>
          </cell>
          <cell r="D297" t="str">
            <v>URUAÇU - ADM</v>
          </cell>
          <cell r="E297" t="str">
            <v>Normal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1300</v>
          </cell>
          <cell r="Q297">
            <v>1612</v>
          </cell>
          <cell r="R297">
            <v>0</v>
          </cell>
          <cell r="S297">
            <v>341.08</v>
          </cell>
          <cell r="T297">
            <v>341.08</v>
          </cell>
        </row>
        <row r="298">
          <cell r="A298">
            <v>1250</v>
          </cell>
          <cell r="B298" t="str">
            <v>HELDER CRUZ ALMEIDA</v>
          </cell>
          <cell r="C298" t="str">
            <v>ANALISTA ADMINIST</v>
          </cell>
          <cell r="D298" t="str">
            <v>DIMIC - ADM</v>
          </cell>
          <cell r="E298" t="str">
            <v>Normal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1300</v>
          </cell>
          <cell r="Q298">
            <v>5000</v>
          </cell>
          <cell r="R298">
            <v>0</v>
          </cell>
          <cell r="S298">
            <v>917.4</v>
          </cell>
          <cell r="T298">
            <v>917.4</v>
          </cell>
        </row>
        <row r="299">
          <cell r="A299">
            <v>1251</v>
          </cell>
          <cell r="B299" t="str">
            <v>LEANDRO JOSE DOS SANTOS</v>
          </cell>
          <cell r="C299" t="str">
            <v>ASSESSOR ADMINISTRATIVO I</v>
          </cell>
          <cell r="D299" t="str">
            <v>BELA VISTA - ADM</v>
          </cell>
          <cell r="E299" t="str">
            <v>Normal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114</v>
          </cell>
          <cell r="O299">
            <v>1300</v>
          </cell>
          <cell r="Q299">
            <v>1900</v>
          </cell>
          <cell r="R299">
            <v>0</v>
          </cell>
          <cell r="S299">
            <v>279.82</v>
          </cell>
          <cell r="T299">
            <v>279.82</v>
          </cell>
        </row>
        <row r="300">
          <cell r="A300">
            <v>1252</v>
          </cell>
          <cell r="B300" t="str">
            <v>MARCUS VINICIUS PASSOS BARBOSA</v>
          </cell>
          <cell r="C300" t="str">
            <v>ASSESSOR ADMINISTRATIVO I</v>
          </cell>
          <cell r="D300" t="str">
            <v>BELA VISTA - ADM</v>
          </cell>
          <cell r="E300" t="str">
            <v>Normal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1300</v>
          </cell>
          <cell r="Q300">
            <v>1900</v>
          </cell>
          <cell r="R300">
            <v>0</v>
          </cell>
          <cell r="S300">
            <v>165.82</v>
          </cell>
          <cell r="T300">
            <v>165.82</v>
          </cell>
        </row>
        <row r="301">
          <cell r="A301">
            <v>1253</v>
          </cell>
          <cell r="B301" t="str">
            <v>RAQUEL ALVES RODRIGUES</v>
          </cell>
          <cell r="C301" t="str">
            <v>ASSESSOR DE DIR E PRESID I</v>
          </cell>
          <cell r="D301" t="str">
            <v>DAIAG - ADM</v>
          </cell>
          <cell r="E301" t="str">
            <v>Normal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1300</v>
          </cell>
          <cell r="Q301">
            <v>8000</v>
          </cell>
          <cell r="R301">
            <v>0</v>
          </cell>
          <cell r="S301">
            <v>1944.22</v>
          </cell>
          <cell r="T301">
            <v>1944.22</v>
          </cell>
        </row>
        <row r="302">
          <cell r="A302">
            <v>1254</v>
          </cell>
          <cell r="B302" t="str">
            <v>MARTA MARIA VASCONCELOS CARRILHO DE SANTANA</v>
          </cell>
          <cell r="C302" t="str">
            <v>ASSESSOR ADMINISTRATIVO IV</v>
          </cell>
          <cell r="D302" t="str">
            <v>SEDE - ARQUIVO</v>
          </cell>
          <cell r="E302" t="str">
            <v>Normal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1300</v>
          </cell>
          <cell r="Q302">
            <v>3000</v>
          </cell>
          <cell r="R302">
            <v>0</v>
          </cell>
          <cell r="S302">
            <v>548.32000000000005</v>
          </cell>
          <cell r="T302">
            <v>548.32000000000005</v>
          </cell>
        </row>
        <row r="303">
          <cell r="A303">
            <v>1255</v>
          </cell>
          <cell r="B303" t="str">
            <v>ZELMA GOMES DA SILVA</v>
          </cell>
          <cell r="C303" t="str">
            <v>ZELADOR (A)</v>
          </cell>
          <cell r="D303" t="str">
            <v>SEDE - MANUTENÇÃO PR</v>
          </cell>
          <cell r="E303" t="str">
            <v>Normal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114</v>
          </cell>
          <cell r="O303">
            <v>1300</v>
          </cell>
          <cell r="Q303">
            <v>1900</v>
          </cell>
          <cell r="R303">
            <v>0</v>
          </cell>
          <cell r="S303">
            <v>409.21</v>
          </cell>
          <cell r="T303">
            <v>409.21</v>
          </cell>
        </row>
        <row r="304">
          <cell r="A304">
            <v>1256</v>
          </cell>
          <cell r="B304" t="str">
            <v>FERNANDO ALEXANDRE CORTES ARCO VERDE</v>
          </cell>
          <cell r="C304" t="str">
            <v>VIGIA</v>
          </cell>
          <cell r="D304" t="str">
            <v>DAIAG - ETA</v>
          </cell>
          <cell r="E304" t="str">
            <v>Normal</v>
          </cell>
          <cell r="G304">
            <v>0</v>
          </cell>
          <cell r="H304">
            <v>364.27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1300</v>
          </cell>
          <cell r="Q304">
            <v>2664.27</v>
          </cell>
          <cell r="R304">
            <v>0</v>
          </cell>
          <cell r="S304">
            <v>253.14</v>
          </cell>
          <cell r="T304">
            <v>253.14</v>
          </cell>
        </row>
        <row r="305">
          <cell r="A305">
            <v>1258</v>
          </cell>
          <cell r="B305" t="str">
            <v>WESLEY DE SOUSA COSTA</v>
          </cell>
          <cell r="C305" t="str">
            <v>ASSESSOR ADMINISTRATIVO IV</v>
          </cell>
          <cell r="D305" t="str">
            <v>DAIA - ADM</v>
          </cell>
          <cell r="E305" t="str">
            <v>Normal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1300</v>
          </cell>
          <cell r="Q305">
            <v>3500</v>
          </cell>
          <cell r="R305">
            <v>0</v>
          </cell>
          <cell r="S305">
            <v>462.84</v>
          </cell>
          <cell r="T305">
            <v>462.84</v>
          </cell>
        </row>
        <row r="306">
          <cell r="A306">
            <v>1259</v>
          </cell>
          <cell r="B306" t="str">
            <v>RAPHAEL DE AQUINO BRITO</v>
          </cell>
          <cell r="C306" t="str">
            <v>ASSIST.ADMINISTRAT.</v>
          </cell>
          <cell r="D306" t="str">
            <v>SEDE - SECRETARIA GE</v>
          </cell>
          <cell r="E306" t="str">
            <v>Normal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1300</v>
          </cell>
          <cell r="Q306">
            <v>3000</v>
          </cell>
          <cell r="R306">
            <v>0</v>
          </cell>
          <cell r="S306">
            <v>534.1</v>
          </cell>
          <cell r="T306">
            <v>534.1</v>
          </cell>
        </row>
        <row r="307">
          <cell r="A307">
            <v>1260</v>
          </cell>
          <cell r="B307" t="str">
            <v>LUCIANA GOMES DE AGUIAR</v>
          </cell>
          <cell r="C307" t="str">
            <v>ASSESSOR ADMINISTRATIVO II</v>
          </cell>
          <cell r="D307" t="str">
            <v>SEDE - COMPRAS</v>
          </cell>
          <cell r="E307" t="str">
            <v>Normal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150</v>
          </cell>
          <cell r="O307">
            <v>1300</v>
          </cell>
          <cell r="Q307">
            <v>2500</v>
          </cell>
          <cell r="R307">
            <v>0</v>
          </cell>
          <cell r="S307">
            <v>571.27</v>
          </cell>
          <cell r="T307">
            <v>571.27</v>
          </cell>
        </row>
        <row r="308">
          <cell r="A308">
            <v>1261</v>
          </cell>
          <cell r="B308" t="str">
            <v>JESSICA MOREIRA TOMAZ TRISTAO</v>
          </cell>
          <cell r="C308" t="str">
            <v>ASSESSOR ADMINISTRATIVO I</v>
          </cell>
          <cell r="D308" t="str">
            <v>DAIA - ADM</v>
          </cell>
          <cell r="E308" t="str">
            <v>Normal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1300</v>
          </cell>
          <cell r="Q308">
            <v>1900</v>
          </cell>
          <cell r="R308">
            <v>0</v>
          </cell>
          <cell r="S308">
            <v>165.82</v>
          </cell>
          <cell r="T308">
            <v>165.82</v>
          </cell>
        </row>
        <row r="309">
          <cell r="A309">
            <v>1264</v>
          </cell>
          <cell r="B309" t="str">
            <v>ELIZEU RODRIGUES DA SILVA</v>
          </cell>
          <cell r="C309" t="str">
            <v>JARDINEIRO</v>
          </cell>
          <cell r="D309" t="str">
            <v>DAIA - ADM</v>
          </cell>
          <cell r="E309" t="str">
            <v>Normal</v>
          </cell>
          <cell r="G309">
            <v>0</v>
          </cell>
          <cell r="H309">
            <v>0</v>
          </cell>
          <cell r="I309">
            <v>0</v>
          </cell>
          <cell r="J309">
            <v>484.8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1300</v>
          </cell>
          <cell r="Q309">
            <v>2884.8</v>
          </cell>
          <cell r="R309">
            <v>0</v>
          </cell>
          <cell r="S309">
            <v>322.58999999999997</v>
          </cell>
          <cell r="T309">
            <v>322.58999999999997</v>
          </cell>
        </row>
        <row r="310">
          <cell r="A310">
            <v>1265</v>
          </cell>
          <cell r="B310" t="str">
            <v>LEANDRO AUGUSTO DE ALMEIDA SANTOS</v>
          </cell>
          <cell r="C310" t="str">
            <v>ASSIST.ADMINISTRAT.</v>
          </cell>
          <cell r="D310" t="str">
            <v>SEDE - TECNOLOGIA DA</v>
          </cell>
          <cell r="E310" t="str">
            <v>Normal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1300</v>
          </cell>
          <cell r="Q310">
            <v>3500</v>
          </cell>
          <cell r="R310">
            <v>0</v>
          </cell>
          <cell r="S310">
            <v>462.84</v>
          </cell>
          <cell r="T310">
            <v>462.84</v>
          </cell>
        </row>
        <row r="311">
          <cell r="A311">
            <v>1266</v>
          </cell>
          <cell r="B311" t="str">
            <v>PATRICIA PARREIRA VIEIRA</v>
          </cell>
          <cell r="C311" t="str">
            <v>ASSESSOR ADMINISTRATIVO III</v>
          </cell>
          <cell r="D311" t="str">
            <v>SEDE - DIRETORIA FIN</v>
          </cell>
          <cell r="E311" t="str">
            <v>Normal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1300</v>
          </cell>
          <cell r="Q311">
            <v>2500</v>
          </cell>
          <cell r="R311">
            <v>0</v>
          </cell>
          <cell r="S311">
            <v>407.05</v>
          </cell>
          <cell r="T311">
            <v>407.05</v>
          </cell>
        </row>
        <row r="312">
          <cell r="A312">
            <v>1267</v>
          </cell>
          <cell r="B312" t="str">
            <v>JESSICA CARDOSO MENDES</v>
          </cell>
          <cell r="C312" t="str">
            <v>ASSESSOR ADMINISTRATIVO I</v>
          </cell>
          <cell r="D312" t="str">
            <v>SEDE - COMPRAS</v>
          </cell>
          <cell r="E312" t="str">
            <v>Afastado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1300</v>
          </cell>
          <cell r="Q312">
            <v>2400</v>
          </cell>
          <cell r="R312">
            <v>0</v>
          </cell>
          <cell r="S312">
            <v>233.18</v>
          </cell>
          <cell r="T312">
            <v>233.18</v>
          </cell>
        </row>
        <row r="313">
          <cell r="A313">
            <v>1268</v>
          </cell>
          <cell r="B313" t="str">
            <v>GIL LUCIANO DE CASTRO RIBEIRO</v>
          </cell>
          <cell r="C313" t="str">
            <v>ASSESSOR ESPECIAL II</v>
          </cell>
          <cell r="D313" t="str">
            <v>SEDE - DIRETORIA ADM</v>
          </cell>
          <cell r="E313" t="str">
            <v>Normal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1300</v>
          </cell>
          <cell r="Q313">
            <v>5000</v>
          </cell>
          <cell r="R313">
            <v>0</v>
          </cell>
          <cell r="S313">
            <v>874.74</v>
          </cell>
          <cell r="T313">
            <v>874.74</v>
          </cell>
        </row>
        <row r="314">
          <cell r="A314">
            <v>1269</v>
          </cell>
          <cell r="B314" t="str">
            <v>EDUARDO LOURENCO NUNES FURTADO</v>
          </cell>
          <cell r="C314" t="str">
            <v>ENG.CIVIL</v>
          </cell>
          <cell r="D314" t="str">
            <v>SEDE - ENGENHARIA</v>
          </cell>
          <cell r="E314" t="str">
            <v>Afastado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1300</v>
          </cell>
          <cell r="Q314">
            <v>5000</v>
          </cell>
          <cell r="R314">
            <v>0</v>
          </cell>
          <cell r="S314">
            <v>917.4</v>
          </cell>
          <cell r="T314">
            <v>917.4</v>
          </cell>
        </row>
        <row r="315">
          <cell r="A315">
            <v>1270</v>
          </cell>
          <cell r="B315" t="str">
            <v>ROBERTO GOULART DE PAULA SILVA</v>
          </cell>
          <cell r="C315" t="str">
            <v>ASSESSOR ESPECIAL I</v>
          </cell>
          <cell r="D315" t="str">
            <v>SEDE - TRANSPORTE</v>
          </cell>
          <cell r="E315" t="str">
            <v>Normal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1300</v>
          </cell>
          <cell r="Q315">
            <v>4000</v>
          </cell>
          <cell r="R315">
            <v>0</v>
          </cell>
          <cell r="S315">
            <v>566.51</v>
          </cell>
          <cell r="T315">
            <v>566.51</v>
          </cell>
        </row>
        <row r="316">
          <cell r="A316">
            <v>1271</v>
          </cell>
          <cell r="B316" t="str">
            <v>LUCAS FELIPE DOS SANTOS</v>
          </cell>
          <cell r="C316" t="str">
            <v>ASSESSOR ADMINISTRATIVO IV</v>
          </cell>
          <cell r="D316" t="str">
            <v>SEDE - DIRETORIA ADM</v>
          </cell>
          <cell r="E316" t="str">
            <v>Normal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1300</v>
          </cell>
          <cell r="Q316">
            <v>3000</v>
          </cell>
          <cell r="R316">
            <v>0</v>
          </cell>
          <cell r="S316">
            <v>344.02</v>
          </cell>
          <cell r="T316">
            <v>344.02</v>
          </cell>
        </row>
        <row r="317">
          <cell r="A317">
            <v>1272</v>
          </cell>
          <cell r="B317" t="str">
            <v>HOMERO SMILY DIAS CAMPOS</v>
          </cell>
          <cell r="C317" t="str">
            <v>TEC.EM QUIMICA</v>
          </cell>
          <cell r="D317" t="str">
            <v>DIAGRI - ADM</v>
          </cell>
          <cell r="E317" t="str">
            <v>Afastado</v>
          </cell>
          <cell r="G317">
            <v>0</v>
          </cell>
          <cell r="H317">
            <v>0</v>
          </cell>
          <cell r="I317">
            <v>0</v>
          </cell>
          <cell r="J317">
            <v>242.4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1300</v>
          </cell>
          <cell r="Q317">
            <v>2742.4</v>
          </cell>
          <cell r="R317">
            <v>0</v>
          </cell>
          <cell r="S317">
            <v>437.84</v>
          </cell>
          <cell r="T317">
            <v>437.84</v>
          </cell>
        </row>
        <row r="318">
          <cell r="A318">
            <v>1273</v>
          </cell>
          <cell r="B318" t="str">
            <v>MIZAIR JEFFERSON DA SILVA</v>
          </cell>
          <cell r="C318" t="str">
            <v>ASSESSOR TEC PRESID.III</v>
          </cell>
          <cell r="D318" t="str">
            <v>SEDE - PRESIDENCIA</v>
          </cell>
          <cell r="E318" t="str">
            <v>Normal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1300</v>
          </cell>
          <cell r="Q318">
            <v>13000</v>
          </cell>
          <cell r="R318">
            <v>0</v>
          </cell>
          <cell r="S318">
            <v>3267.08</v>
          </cell>
          <cell r="T318">
            <v>3267.08</v>
          </cell>
        </row>
        <row r="319">
          <cell r="A319">
            <v>1274</v>
          </cell>
          <cell r="B319" t="str">
            <v>GABRIEL GONCALVES ATHAIR</v>
          </cell>
          <cell r="C319" t="str">
            <v>AUXILIAR DE RH</v>
          </cell>
          <cell r="D319" t="str">
            <v>SEDE - GESTAO DE PES</v>
          </cell>
          <cell r="E319" t="str">
            <v>Normal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1300</v>
          </cell>
          <cell r="Q319">
            <v>3000</v>
          </cell>
          <cell r="R319">
            <v>0</v>
          </cell>
          <cell r="S319">
            <v>344.02</v>
          </cell>
          <cell r="T319">
            <v>344.02</v>
          </cell>
        </row>
        <row r="320">
          <cell r="A320">
            <v>1275</v>
          </cell>
          <cell r="B320" t="str">
            <v>HIGOR RIBEIRO DE OLIVEIRA</v>
          </cell>
          <cell r="C320" t="str">
            <v>ARQUITETO</v>
          </cell>
          <cell r="D320" t="str">
            <v>SEDE - ENGENHARIA</v>
          </cell>
          <cell r="E320" t="str">
            <v>Normal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1300</v>
          </cell>
          <cell r="Q320">
            <v>5000</v>
          </cell>
          <cell r="R320">
            <v>0</v>
          </cell>
          <cell r="S320">
            <v>917.4</v>
          </cell>
          <cell r="T320">
            <v>917.4</v>
          </cell>
        </row>
        <row r="321">
          <cell r="A321">
            <v>1276</v>
          </cell>
          <cell r="B321" t="str">
            <v>WELLIDA CAETANO MAIA</v>
          </cell>
          <cell r="C321" t="str">
            <v>ASSIST.ADMINISTRAT.</v>
          </cell>
          <cell r="D321" t="str">
            <v>GOIANESIA - ADM</v>
          </cell>
          <cell r="E321" t="str">
            <v>Normal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1300</v>
          </cell>
          <cell r="Q321">
            <v>3500</v>
          </cell>
          <cell r="R321">
            <v>0</v>
          </cell>
          <cell r="S321">
            <v>434.4</v>
          </cell>
          <cell r="T321">
            <v>434.4</v>
          </cell>
        </row>
        <row r="322">
          <cell r="A322">
            <v>1277</v>
          </cell>
          <cell r="B322" t="str">
            <v>WILSON CARDOSO BASTOS</v>
          </cell>
          <cell r="C322" t="str">
            <v>ANALISTA ADMINIST</v>
          </cell>
          <cell r="D322" t="str">
            <v>SEDE - VICE PRESIDEN</v>
          </cell>
          <cell r="E322" t="str">
            <v>Normal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1300</v>
          </cell>
          <cell r="Q322">
            <v>5000</v>
          </cell>
          <cell r="R322">
            <v>0</v>
          </cell>
          <cell r="S322">
            <v>1257.9000000000001</v>
          </cell>
          <cell r="T322">
            <v>1257.9000000000001</v>
          </cell>
        </row>
        <row r="323">
          <cell r="A323">
            <v>1278</v>
          </cell>
          <cell r="B323" t="str">
            <v>JHONATAN FONTES VIEIRA MOREIRA</v>
          </cell>
          <cell r="C323" t="str">
            <v>JARDINEIRO</v>
          </cell>
          <cell r="D323" t="str">
            <v>GOIANIRA - ADM</v>
          </cell>
          <cell r="E323" t="str">
            <v>Normal</v>
          </cell>
          <cell r="G323">
            <v>0</v>
          </cell>
          <cell r="H323">
            <v>0</v>
          </cell>
          <cell r="I323">
            <v>0</v>
          </cell>
          <cell r="J323">
            <v>484.8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1300</v>
          </cell>
          <cell r="Q323">
            <v>2384.8000000000002</v>
          </cell>
          <cell r="R323">
            <v>0</v>
          </cell>
          <cell r="S323">
            <v>230.78</v>
          </cell>
          <cell r="T323">
            <v>230.78</v>
          </cell>
        </row>
        <row r="324">
          <cell r="A324">
            <v>1279</v>
          </cell>
          <cell r="B324" t="str">
            <v>LUIZ CARLOS DO NASCIMENTO</v>
          </cell>
          <cell r="C324" t="str">
            <v>MOTORISTA</v>
          </cell>
          <cell r="D324" t="str">
            <v>SEDE - TRANSPORTE</v>
          </cell>
          <cell r="E324" t="str">
            <v>Normal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1300</v>
          </cell>
          <cell r="Q324">
            <v>1700</v>
          </cell>
          <cell r="R324">
            <v>0</v>
          </cell>
          <cell r="S324">
            <v>263.58999999999997</v>
          </cell>
          <cell r="T324">
            <v>263.58999999999997</v>
          </cell>
        </row>
        <row r="325">
          <cell r="A325">
            <v>1280</v>
          </cell>
          <cell r="B325" t="str">
            <v>NATALIA VIEIRA PONTES</v>
          </cell>
          <cell r="C325" t="str">
            <v>AUX.TOPOGRAFO</v>
          </cell>
          <cell r="D325" t="str">
            <v>SEDE - DIRETORIA ADM</v>
          </cell>
          <cell r="E325" t="str">
            <v>Normal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150</v>
          </cell>
          <cell r="O325">
            <v>1300</v>
          </cell>
          <cell r="Q325">
            <v>2500</v>
          </cell>
          <cell r="R325">
            <v>0</v>
          </cell>
          <cell r="S325">
            <v>401.02</v>
          </cell>
          <cell r="T325">
            <v>401.02</v>
          </cell>
        </row>
        <row r="326">
          <cell r="A326">
            <v>1281</v>
          </cell>
          <cell r="B326" t="str">
            <v>FERNANDA MENDONCA DE OLIVEIRA JESUS</v>
          </cell>
          <cell r="C326" t="str">
            <v>ASSESSOR ESPECIAL I</v>
          </cell>
          <cell r="D326" t="str">
            <v>SEDE - ASSESSORIA JU</v>
          </cell>
          <cell r="E326" t="str">
            <v>Afastado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1300</v>
          </cell>
          <cell r="Q326">
            <v>4000</v>
          </cell>
          <cell r="R326">
            <v>0</v>
          </cell>
          <cell r="S326">
            <v>2053.48</v>
          </cell>
          <cell r="T326">
            <v>2053.48</v>
          </cell>
        </row>
        <row r="327">
          <cell r="A327">
            <v>1282</v>
          </cell>
          <cell r="B327" t="str">
            <v>LUSSELMA FERREIRA DE MACEDO</v>
          </cell>
          <cell r="C327" t="str">
            <v>AUXILIAR DE ENFERMAGEM</v>
          </cell>
          <cell r="D327" t="str">
            <v>SEDE - GESTAO DOS DI</v>
          </cell>
          <cell r="E327" t="str">
            <v>Normal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2666.8</v>
          </cell>
          <cell r="N327">
            <v>0</v>
          </cell>
          <cell r="O327">
            <v>1300</v>
          </cell>
          <cell r="Q327">
            <v>4000</v>
          </cell>
          <cell r="R327">
            <v>0</v>
          </cell>
          <cell r="S327">
            <v>1094.1400000000001</v>
          </cell>
          <cell r="T327">
            <v>1094.1400000000001</v>
          </cell>
        </row>
        <row r="328">
          <cell r="A328">
            <v>1283</v>
          </cell>
          <cell r="B328" t="str">
            <v>LUCIANO MARTINS DA SILVA</v>
          </cell>
          <cell r="C328" t="str">
            <v>ENG.ELETRICO</v>
          </cell>
          <cell r="D328" t="str">
            <v>SEDE - ENGENHARIA</v>
          </cell>
          <cell r="E328" t="str">
            <v>Normal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3090.6</v>
          </cell>
          <cell r="L328">
            <v>0</v>
          </cell>
          <cell r="M328">
            <v>0</v>
          </cell>
          <cell r="N328">
            <v>0</v>
          </cell>
          <cell r="O328">
            <v>1300</v>
          </cell>
          <cell r="Q328">
            <v>13392.6</v>
          </cell>
          <cell r="R328">
            <v>0</v>
          </cell>
          <cell r="S328">
            <v>3322.91</v>
          </cell>
          <cell r="T328">
            <v>3322.91</v>
          </cell>
        </row>
        <row r="329">
          <cell r="A329">
            <v>1284</v>
          </cell>
          <cell r="B329" t="str">
            <v>KELGIA BETANIA SILVEIRA DA ROCHA</v>
          </cell>
          <cell r="C329" t="str">
            <v>PROFESSOR</v>
          </cell>
          <cell r="D329" t="str">
            <v>SEDE - DIRETORIA TEC</v>
          </cell>
          <cell r="E329" t="str">
            <v>Normal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918.97</v>
          </cell>
          <cell r="N329">
            <v>0</v>
          </cell>
          <cell r="O329">
            <v>1300</v>
          </cell>
          <cell r="Q329">
            <v>9607.34</v>
          </cell>
          <cell r="R329">
            <v>0</v>
          </cell>
          <cell r="S329">
            <v>2281.96</v>
          </cell>
          <cell r="T329">
            <v>2281.96</v>
          </cell>
        </row>
        <row r="330">
          <cell r="A330">
            <v>1285</v>
          </cell>
          <cell r="B330" t="str">
            <v>VANDERLITO DE OLIVEIRA</v>
          </cell>
          <cell r="C330" t="str">
            <v>ASSESSOR ESPECIAL I</v>
          </cell>
          <cell r="D330" t="str">
            <v>DAIAG - ADM</v>
          </cell>
          <cell r="E330" t="str">
            <v>Normal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1300</v>
          </cell>
          <cell r="Q330">
            <v>4000</v>
          </cell>
          <cell r="R330">
            <v>0</v>
          </cell>
          <cell r="S330">
            <v>594.94000000000005</v>
          </cell>
          <cell r="T330">
            <v>594.94000000000005</v>
          </cell>
        </row>
        <row r="331">
          <cell r="A331">
            <v>1286</v>
          </cell>
          <cell r="B331" t="str">
            <v>MARCOS PAULO SOUSA BONFIM DA CRUZ</v>
          </cell>
          <cell r="C331" t="str">
            <v>AUX.MANUTENÇÃO</v>
          </cell>
          <cell r="D331" t="str">
            <v>SEDE - GESTAO DOS DI</v>
          </cell>
          <cell r="E331" t="str">
            <v>Afastado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900</v>
          </cell>
          <cell r="L331">
            <v>0</v>
          </cell>
          <cell r="M331">
            <v>0</v>
          </cell>
          <cell r="N331">
            <v>0</v>
          </cell>
          <cell r="O331">
            <v>1300</v>
          </cell>
          <cell r="Q331">
            <v>3900</v>
          </cell>
          <cell r="R331">
            <v>0</v>
          </cell>
          <cell r="S331">
            <v>568.04</v>
          </cell>
          <cell r="T331">
            <v>568.04</v>
          </cell>
        </row>
        <row r="332">
          <cell r="A332">
            <v>1287</v>
          </cell>
          <cell r="B332" t="str">
            <v>GILSON LEMOS DE OLIVEIRA</v>
          </cell>
          <cell r="C332" t="str">
            <v>ASSIST.ADMINISTR.I</v>
          </cell>
          <cell r="D332" t="str">
            <v>RIALMA - ADM</v>
          </cell>
          <cell r="E332" t="str">
            <v>Normal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1300</v>
          </cell>
          <cell r="Q332">
            <v>2400</v>
          </cell>
          <cell r="R332">
            <v>0</v>
          </cell>
          <cell r="S332">
            <v>233.18</v>
          </cell>
          <cell r="T332">
            <v>233.18</v>
          </cell>
        </row>
        <row r="333">
          <cell r="A333">
            <v>1289</v>
          </cell>
          <cell r="B333" t="str">
            <v>MAISA MARQUES SANTANA</v>
          </cell>
          <cell r="C333" t="str">
            <v>ASSESSOR ESPECIAL I</v>
          </cell>
          <cell r="D333" t="str">
            <v>SEDE - FATURAMENTO</v>
          </cell>
          <cell r="E333" t="str">
            <v>Afastado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1300</v>
          </cell>
          <cell r="Q333">
            <v>4000</v>
          </cell>
          <cell r="R333">
            <v>0</v>
          </cell>
          <cell r="S333">
            <v>594.94000000000005</v>
          </cell>
          <cell r="T333">
            <v>594.94000000000005</v>
          </cell>
        </row>
        <row r="334">
          <cell r="A334">
            <v>1290</v>
          </cell>
          <cell r="B334" t="str">
            <v>GABRIEL BRITO VELASCO FIGUEIREDO</v>
          </cell>
          <cell r="C334" t="str">
            <v>ENGENHEIRO AGRONOMO</v>
          </cell>
          <cell r="D334" t="str">
            <v>SEDE - ENGENHARIA</v>
          </cell>
          <cell r="E334" t="str">
            <v>Normal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1300</v>
          </cell>
          <cell r="Q334">
            <v>8500</v>
          </cell>
          <cell r="R334">
            <v>0</v>
          </cell>
          <cell r="S334">
            <v>2937.5</v>
          </cell>
          <cell r="T334">
            <v>2937.5</v>
          </cell>
        </row>
        <row r="335">
          <cell r="A335">
            <v>1291</v>
          </cell>
          <cell r="B335" t="str">
            <v>LARISSA BARBOSA HELIODORO</v>
          </cell>
          <cell r="C335" t="str">
            <v>AUX.ADMINISTRATIVO</v>
          </cell>
          <cell r="D335" t="str">
            <v>SEDE - ASSESSORIA DE</v>
          </cell>
          <cell r="E335" t="str">
            <v>Afastado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1300</v>
          </cell>
          <cell r="Q335">
            <v>2400</v>
          </cell>
          <cell r="R335">
            <v>0</v>
          </cell>
          <cell r="S335">
            <v>233.18</v>
          </cell>
          <cell r="T335">
            <v>233.18</v>
          </cell>
        </row>
        <row r="336">
          <cell r="A336">
            <v>1292</v>
          </cell>
          <cell r="B336" t="str">
            <v>EMILY NATHALIE OLIVEIRA LOBO</v>
          </cell>
          <cell r="C336" t="str">
            <v>ASSIST.ADMINISTR.I</v>
          </cell>
          <cell r="D336" t="str">
            <v>SEDE - ENGENHARIA</v>
          </cell>
          <cell r="E336" t="str">
            <v>Afastado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1300</v>
          </cell>
          <cell r="Q336">
            <v>5000</v>
          </cell>
          <cell r="R336">
            <v>0</v>
          </cell>
          <cell r="S336">
            <v>917.4</v>
          </cell>
          <cell r="T336">
            <v>917.4</v>
          </cell>
        </row>
        <row r="337">
          <cell r="A337">
            <v>1293</v>
          </cell>
          <cell r="B337" t="str">
            <v>VINICIUS LOURENCO DA SILVA</v>
          </cell>
          <cell r="C337" t="str">
            <v>JARDINEIRO</v>
          </cell>
          <cell r="D337" t="str">
            <v>DASC - ADM</v>
          </cell>
          <cell r="E337" t="str">
            <v>Normal</v>
          </cell>
          <cell r="G337">
            <v>0</v>
          </cell>
          <cell r="H337">
            <v>0</v>
          </cell>
          <cell r="I337">
            <v>0</v>
          </cell>
          <cell r="J337">
            <v>484.8</v>
          </cell>
          <cell r="K337">
            <v>0</v>
          </cell>
          <cell r="L337">
            <v>0</v>
          </cell>
          <cell r="M337">
            <v>0</v>
          </cell>
          <cell r="N337">
            <v>144</v>
          </cell>
          <cell r="O337">
            <v>1300</v>
          </cell>
          <cell r="Q337">
            <v>2884.8</v>
          </cell>
          <cell r="R337">
            <v>0</v>
          </cell>
          <cell r="S337">
            <v>466.59</v>
          </cell>
          <cell r="T337">
            <v>466.59</v>
          </cell>
        </row>
        <row r="338">
          <cell r="A338">
            <v>1294</v>
          </cell>
          <cell r="B338" t="str">
            <v>GUSTAVO LULA RAMOS</v>
          </cell>
          <cell r="C338" t="str">
            <v>ADVOGADO JUNIOR</v>
          </cell>
          <cell r="D338" t="str">
            <v>SEDE - ASSESSORIA JU</v>
          </cell>
          <cell r="E338" t="str">
            <v>Normal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1300</v>
          </cell>
          <cell r="Q338">
            <v>4000</v>
          </cell>
          <cell r="R338">
            <v>0</v>
          </cell>
          <cell r="S338">
            <v>594.94000000000005</v>
          </cell>
          <cell r="T338">
            <v>594.94000000000005</v>
          </cell>
        </row>
        <row r="339">
          <cell r="A339">
            <v>1295</v>
          </cell>
          <cell r="B339" t="str">
            <v>AGUINALDO ALENCASTRO VEIGA NETO</v>
          </cell>
          <cell r="C339" t="str">
            <v>ASSIST.ADMINISTRAT.</v>
          </cell>
          <cell r="D339" t="str">
            <v>DAIAG - ADM</v>
          </cell>
          <cell r="E339" t="str">
            <v>Normal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1300</v>
          </cell>
          <cell r="Q339">
            <v>5000</v>
          </cell>
          <cell r="R339">
            <v>0</v>
          </cell>
          <cell r="S339">
            <v>917.4</v>
          </cell>
          <cell r="T339">
            <v>917.4</v>
          </cell>
        </row>
        <row r="340">
          <cell r="A340">
            <v>1296</v>
          </cell>
          <cell r="B340" t="str">
            <v>ROMULO FERNANDES DE CARVALHO</v>
          </cell>
          <cell r="C340" t="str">
            <v>ENG.CIVIL</v>
          </cell>
          <cell r="D340" t="str">
            <v>SEDE - DIRETORIA TEC</v>
          </cell>
          <cell r="E340" t="str">
            <v>Normal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1300</v>
          </cell>
          <cell r="Q340">
            <v>8000</v>
          </cell>
          <cell r="R340">
            <v>0</v>
          </cell>
          <cell r="S340">
            <v>2563.85</v>
          </cell>
          <cell r="T340">
            <v>2563.85</v>
          </cell>
        </row>
        <row r="341">
          <cell r="A341">
            <v>1297</v>
          </cell>
          <cell r="B341" t="str">
            <v>ELISANGELA SOARES MENDES BARBOSA</v>
          </cell>
          <cell r="C341" t="str">
            <v>AUX.ADMINISTRATIVO</v>
          </cell>
          <cell r="D341" t="str">
            <v>DAIA - ADM</v>
          </cell>
          <cell r="E341" t="str">
            <v>Normal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1300</v>
          </cell>
          <cell r="Q341">
            <v>1500</v>
          </cell>
          <cell r="R341">
            <v>0</v>
          </cell>
          <cell r="S341">
            <v>129.82</v>
          </cell>
          <cell r="T341">
            <v>129.82</v>
          </cell>
        </row>
        <row r="342">
          <cell r="A342">
            <v>1299</v>
          </cell>
          <cell r="B342" t="str">
            <v>LUCIANA PAULA VALADARES</v>
          </cell>
          <cell r="C342" t="str">
            <v>AUX.ADMINISTRATIVO</v>
          </cell>
          <cell r="D342" t="str">
            <v>DAIA - ADM</v>
          </cell>
          <cell r="E342" t="str">
            <v>Normal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1300</v>
          </cell>
          <cell r="Q342">
            <v>1500</v>
          </cell>
          <cell r="R342">
            <v>0</v>
          </cell>
          <cell r="S342">
            <v>129.82</v>
          </cell>
          <cell r="T342">
            <v>129.82</v>
          </cell>
        </row>
        <row r="343">
          <cell r="A343">
            <v>1300</v>
          </cell>
          <cell r="B343" t="str">
            <v>WELTON DA SILVA RAMOS</v>
          </cell>
          <cell r="C343" t="str">
            <v>AUX.ADMINISTRATIVO</v>
          </cell>
          <cell r="D343" t="str">
            <v>DAIA - ADM</v>
          </cell>
          <cell r="E343" t="str">
            <v>Rescisão</v>
          </cell>
          <cell r="F343">
            <v>44683</v>
          </cell>
          <cell r="G343">
            <v>133.32999999999998</v>
          </cell>
          <cell r="H343">
            <v>0</v>
          </cell>
          <cell r="I343">
            <v>125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87</v>
          </cell>
          <cell r="Q343">
            <v>358.33</v>
          </cell>
          <cell r="R343">
            <v>315.58999999999997</v>
          </cell>
          <cell r="S343">
            <v>358.33</v>
          </cell>
          <cell r="T343">
            <v>42.740000000000009</v>
          </cell>
        </row>
        <row r="344">
          <cell r="A344">
            <v>1301</v>
          </cell>
          <cell r="B344" t="str">
            <v>GUILHERME AUGUSTO DE MORAIS FARIA</v>
          </cell>
          <cell r="C344" t="str">
            <v>ADVOGADO JUNIOR</v>
          </cell>
          <cell r="D344" t="str">
            <v>SEDE - ASSESSORIA JU</v>
          </cell>
          <cell r="E344" t="str">
            <v>Normal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1300</v>
          </cell>
          <cell r="Q344">
            <v>4000</v>
          </cell>
          <cell r="R344">
            <v>0</v>
          </cell>
          <cell r="S344">
            <v>594.94000000000005</v>
          </cell>
          <cell r="T344">
            <v>594.94000000000005</v>
          </cell>
        </row>
        <row r="345">
          <cell r="A345">
            <v>1302</v>
          </cell>
          <cell r="B345" t="str">
            <v>CESAR GUSTAVO DE SA E CONDE</v>
          </cell>
          <cell r="C345" t="str">
            <v>AUX.ADMINISTRATIVO</v>
          </cell>
          <cell r="D345" t="str">
            <v>DAIA - ADM</v>
          </cell>
          <cell r="E345" t="str">
            <v>Normal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1300</v>
          </cell>
          <cell r="Q345">
            <v>1500</v>
          </cell>
          <cell r="R345">
            <v>0</v>
          </cell>
          <cell r="S345">
            <v>129.82</v>
          </cell>
          <cell r="T345">
            <v>129.82</v>
          </cell>
        </row>
        <row r="346">
          <cell r="A346">
            <v>1303</v>
          </cell>
          <cell r="B346" t="str">
            <v>MARCELA DOS SANTOS COSTA</v>
          </cell>
          <cell r="C346" t="str">
            <v>AUX.ADMINISTRATIVO</v>
          </cell>
          <cell r="D346" t="str">
            <v>DAIA - ADM</v>
          </cell>
          <cell r="E346" t="str">
            <v>Afastado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1300</v>
          </cell>
          <cell r="Q346">
            <v>1500</v>
          </cell>
          <cell r="R346">
            <v>0</v>
          </cell>
          <cell r="S346">
            <v>129.82</v>
          </cell>
          <cell r="T346">
            <v>129.82</v>
          </cell>
        </row>
        <row r="347">
          <cell r="A347">
            <v>1305</v>
          </cell>
          <cell r="B347" t="str">
            <v>LUDMYLLA FRANCES ALVES DE LIMA OLIVEIRA</v>
          </cell>
          <cell r="C347" t="str">
            <v>ASSIST.ADMINISTR.I</v>
          </cell>
          <cell r="D347" t="str">
            <v>SEDE - ARQUIVO</v>
          </cell>
          <cell r="E347" t="str">
            <v>Normal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120</v>
          </cell>
          <cell r="O347">
            <v>1300</v>
          </cell>
          <cell r="Q347">
            <v>2000</v>
          </cell>
          <cell r="R347">
            <v>0</v>
          </cell>
          <cell r="S347">
            <v>294.82</v>
          </cell>
          <cell r="T347">
            <v>294.82</v>
          </cell>
        </row>
        <row r="348">
          <cell r="A348">
            <v>1306</v>
          </cell>
          <cell r="B348" t="str">
            <v>TATIANA CRISTINA GUIMARAES SOUTO</v>
          </cell>
          <cell r="C348" t="str">
            <v>ASSIST.ADMINISTR.I</v>
          </cell>
          <cell r="D348" t="str">
            <v>SEDE - DIRETORIA ADM</v>
          </cell>
          <cell r="E348" t="str">
            <v>Afastado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1300</v>
          </cell>
          <cell r="Q348">
            <v>4000</v>
          </cell>
          <cell r="R348">
            <v>0</v>
          </cell>
          <cell r="S348">
            <v>594.94000000000005</v>
          </cell>
          <cell r="T348">
            <v>594.94000000000005</v>
          </cell>
        </row>
        <row r="349">
          <cell r="A349">
            <v>1307</v>
          </cell>
          <cell r="B349" t="str">
            <v>ADRIANA CARDOSO DA SILVA MORAES</v>
          </cell>
          <cell r="C349" t="str">
            <v>ASSIST.ADMINISTR.I</v>
          </cell>
          <cell r="D349" t="str">
            <v>DAIA - ADM</v>
          </cell>
          <cell r="E349" t="str">
            <v>Normal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1300</v>
          </cell>
          <cell r="Q349">
            <v>5000</v>
          </cell>
          <cell r="R349">
            <v>0</v>
          </cell>
          <cell r="S349">
            <v>917.4</v>
          </cell>
          <cell r="T349">
            <v>917.4</v>
          </cell>
        </row>
        <row r="350">
          <cell r="A350">
            <v>1308</v>
          </cell>
          <cell r="B350" t="str">
            <v>FABIANA BARBOSA RAMOS DA LUZ</v>
          </cell>
          <cell r="C350" t="str">
            <v>ASSIST.ADMINISTR.I</v>
          </cell>
          <cell r="D350" t="str">
            <v>DAIA - ADM</v>
          </cell>
          <cell r="E350" t="str">
            <v>Normal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1300</v>
          </cell>
          <cell r="Q350">
            <v>4500</v>
          </cell>
          <cell r="R350">
            <v>0</v>
          </cell>
          <cell r="S350">
            <v>750.65</v>
          </cell>
          <cell r="T350">
            <v>750.65</v>
          </cell>
        </row>
        <row r="351">
          <cell r="A351">
            <v>1310</v>
          </cell>
          <cell r="B351" t="str">
            <v>DANIEL ALMEIDA DE OLIVEIRA</v>
          </cell>
          <cell r="C351" t="str">
            <v>AUX.ADMINISTRATIVO</v>
          </cell>
          <cell r="D351" t="str">
            <v>DAIA - ADM</v>
          </cell>
          <cell r="E351" t="str">
            <v>Afastado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650</v>
          </cell>
          <cell r="Q351">
            <v>750</v>
          </cell>
          <cell r="R351">
            <v>0</v>
          </cell>
          <cell r="S351">
            <v>62.75</v>
          </cell>
          <cell r="T351">
            <v>62.75</v>
          </cell>
        </row>
        <row r="352">
          <cell r="A352">
            <v>1311</v>
          </cell>
          <cell r="B352" t="str">
            <v>PALOMA FIDELIX GONCALVES</v>
          </cell>
          <cell r="C352" t="str">
            <v>AUX.ADMINISTRATIVO</v>
          </cell>
          <cell r="D352" t="str">
            <v>SEDE - DIRETORIA ADM</v>
          </cell>
          <cell r="E352" t="str">
            <v>Admissão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823</v>
          </cell>
          <cell r="Q352">
            <v>1266.67</v>
          </cell>
          <cell r="R352">
            <v>0</v>
          </cell>
          <cell r="S352">
            <v>104.05</v>
          </cell>
          <cell r="T352">
            <v>104.05</v>
          </cell>
        </row>
        <row r="353">
          <cell r="A353">
            <v>15000</v>
          </cell>
          <cell r="B353" t="str">
            <v>NAILTON SILVA DE OLIVEIRA</v>
          </cell>
          <cell r="C353" t="str">
            <v>VICE PRESIDENTE</v>
          </cell>
          <cell r="D353" t="str">
            <v>SEDE - VICE PRESIDEN</v>
          </cell>
          <cell r="E353" t="str">
            <v>Normal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1300</v>
          </cell>
          <cell r="Q353">
            <v>18219.25</v>
          </cell>
          <cell r="R353">
            <v>0</v>
          </cell>
          <cell r="S353">
            <v>4719.1400000000003</v>
          </cell>
          <cell r="T353">
            <v>4719.1400000000003</v>
          </cell>
        </row>
        <row r="354">
          <cell r="A354">
            <v>15001</v>
          </cell>
          <cell r="B354" t="str">
            <v>JOSE ALVES QUEIROZ</v>
          </cell>
          <cell r="C354" t="str">
            <v>CONSEL.ADMINISTRATIVO</v>
          </cell>
          <cell r="D354" t="str">
            <v>SEDE - CONSELHO ADMI</v>
          </cell>
          <cell r="E354" t="str">
            <v>Normal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Q354">
            <v>4008.25</v>
          </cell>
          <cell r="R354">
            <v>0</v>
          </cell>
          <cell r="S354">
            <v>129.5</v>
          </cell>
          <cell r="T354">
            <v>129.5</v>
          </cell>
        </row>
        <row r="355">
          <cell r="A355">
            <v>15002</v>
          </cell>
          <cell r="B355" t="str">
            <v>JOSE ARTUR CARDOSO DE OLIVEIRA JUNIOR</v>
          </cell>
          <cell r="C355" t="str">
            <v>CONSEL.ADMINISTRATIVO</v>
          </cell>
          <cell r="D355" t="str">
            <v>SEDE - CONSELHO ADMI</v>
          </cell>
          <cell r="E355" t="str">
            <v>Normal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Q355">
            <v>4008.25</v>
          </cell>
          <cell r="R355">
            <v>0</v>
          </cell>
          <cell r="S355">
            <v>122.18</v>
          </cell>
          <cell r="T355">
            <v>122.18</v>
          </cell>
        </row>
        <row r="356">
          <cell r="A356">
            <v>15003</v>
          </cell>
          <cell r="B356" t="str">
            <v>ALEXANDRE RIBEIRO</v>
          </cell>
          <cell r="C356" t="str">
            <v>DIRET.FINANC.</v>
          </cell>
          <cell r="D356" t="str">
            <v>SEDE - DIRETORIA FIN</v>
          </cell>
          <cell r="E356" t="str">
            <v>Normal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1300</v>
          </cell>
          <cell r="Q356">
            <v>18219.25</v>
          </cell>
          <cell r="R356">
            <v>0</v>
          </cell>
          <cell r="S356">
            <v>4510.59</v>
          </cell>
          <cell r="T356">
            <v>4510.59</v>
          </cell>
        </row>
        <row r="357">
          <cell r="A357">
            <v>15004</v>
          </cell>
          <cell r="B357" t="str">
            <v>ALAN FARIAS TAVARES</v>
          </cell>
          <cell r="C357" t="str">
            <v>CONSEL.FISCAL</v>
          </cell>
          <cell r="D357" t="str">
            <v>SEDE - CONSELHO FISC</v>
          </cell>
          <cell r="E357" t="str">
            <v>Normal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Q357">
            <v>4008.25</v>
          </cell>
          <cell r="R357">
            <v>0</v>
          </cell>
          <cell r="S357">
            <v>621.20000000000005</v>
          </cell>
          <cell r="T357">
            <v>621.20000000000005</v>
          </cell>
        </row>
        <row r="358">
          <cell r="A358">
            <v>15010</v>
          </cell>
          <cell r="B358" t="str">
            <v>RUBENS FERNANDO MENDES DE CAMPOS</v>
          </cell>
          <cell r="C358" t="str">
            <v>CONSEL.ADMINISTRATIVO</v>
          </cell>
          <cell r="D358" t="str">
            <v>SEDE - CONSELHO ADMI</v>
          </cell>
          <cell r="E358" t="str">
            <v>Normal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Q358">
            <v>4008.25</v>
          </cell>
          <cell r="R358">
            <v>0</v>
          </cell>
          <cell r="S358">
            <v>601.20000000000005</v>
          </cell>
          <cell r="T358">
            <v>601.20000000000005</v>
          </cell>
        </row>
        <row r="359">
          <cell r="A359">
            <v>15012</v>
          </cell>
          <cell r="B359" t="str">
            <v>ALEXANDRE PINTO LOURENCO</v>
          </cell>
          <cell r="C359" t="str">
            <v>CONSEL.ADMINISTRATIVO</v>
          </cell>
          <cell r="D359" t="str">
            <v>SEDE - CONSELHO ADMI</v>
          </cell>
          <cell r="E359" t="str">
            <v>Normal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Q359">
            <v>4008.25</v>
          </cell>
          <cell r="R359">
            <v>0</v>
          </cell>
          <cell r="S359">
            <v>621.20000000000005</v>
          </cell>
          <cell r="T359">
            <v>621.20000000000005</v>
          </cell>
        </row>
        <row r="360">
          <cell r="A360">
            <v>15016</v>
          </cell>
          <cell r="B360" t="str">
            <v>COLEMAR JOSE DE MOURA FILHO</v>
          </cell>
          <cell r="C360" t="str">
            <v>CONSEL.ADMINISTRATIVO</v>
          </cell>
          <cell r="D360" t="str">
            <v>SEDE - CONSELHO ADMI</v>
          </cell>
          <cell r="E360" t="str">
            <v>Normal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Q360">
            <v>4008.25</v>
          </cell>
          <cell r="R360">
            <v>0</v>
          </cell>
          <cell r="S360">
            <v>621.20000000000005</v>
          </cell>
          <cell r="T360">
            <v>621.20000000000005</v>
          </cell>
        </row>
        <row r="361">
          <cell r="A361">
            <v>15017</v>
          </cell>
          <cell r="B361" t="str">
            <v>JORGE LUIS PINCHEMEL</v>
          </cell>
          <cell r="C361" t="str">
            <v>CONSEL.FISCAL</v>
          </cell>
          <cell r="D361" t="str">
            <v>SEDE - CONSELHO FISC</v>
          </cell>
          <cell r="E361" t="str">
            <v>Normal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Q361">
            <v>4008.25</v>
          </cell>
          <cell r="R361">
            <v>0</v>
          </cell>
          <cell r="S361">
            <v>621.20000000000005</v>
          </cell>
          <cell r="T361">
            <v>621.20000000000005</v>
          </cell>
        </row>
        <row r="362">
          <cell r="A362">
            <v>15019</v>
          </cell>
          <cell r="B362" t="str">
            <v>FABIANO LOPES DE MENDONCA</v>
          </cell>
          <cell r="C362" t="str">
            <v>DIRET.TÉCNICO</v>
          </cell>
          <cell r="D362" t="str">
            <v>SEDE - DIRETORIA TEC</v>
          </cell>
          <cell r="E362" t="str">
            <v>Normal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1300</v>
          </cell>
          <cell r="Q362">
            <v>18219.25</v>
          </cell>
          <cell r="R362">
            <v>0</v>
          </cell>
          <cell r="S362">
            <v>4614.8599999999997</v>
          </cell>
          <cell r="T362">
            <v>4614.8599999999997</v>
          </cell>
        </row>
        <row r="363">
          <cell r="A363">
            <v>15020</v>
          </cell>
          <cell r="B363" t="str">
            <v>JAIRO PACHECO DA SILVA</v>
          </cell>
          <cell r="C363" t="str">
            <v>DIRET.ADMINIST.</v>
          </cell>
          <cell r="D363" t="str">
            <v>SEDE - DIRETORIA ADM</v>
          </cell>
          <cell r="E363" t="str">
            <v>Normal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1300</v>
          </cell>
          <cell r="Q363">
            <v>18219.25</v>
          </cell>
          <cell r="R363">
            <v>0</v>
          </cell>
          <cell r="S363">
            <v>4719.1400000000003</v>
          </cell>
          <cell r="T363">
            <v>4719.1400000000003</v>
          </cell>
        </row>
        <row r="364">
          <cell r="A364">
            <v>15021</v>
          </cell>
          <cell r="B364" t="str">
            <v>DANILLO CAETANO SOARES CARDOSO</v>
          </cell>
          <cell r="C364" t="str">
            <v>CONSEL.ADMINISTRATIVO</v>
          </cell>
          <cell r="D364" t="str">
            <v>SEDE - CONSELHO ADMI</v>
          </cell>
          <cell r="E364" t="str">
            <v>Normal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Q364">
            <v>4008.25</v>
          </cell>
          <cell r="R364">
            <v>0</v>
          </cell>
          <cell r="S364">
            <v>122.18</v>
          </cell>
          <cell r="T364">
            <v>122.18</v>
          </cell>
        </row>
        <row r="365">
          <cell r="A365">
            <v>15022</v>
          </cell>
          <cell r="B365" t="str">
            <v>PAULA CAROLINA CARDOSO</v>
          </cell>
          <cell r="C365" t="str">
            <v>CONSEL.AUDITORIA ESTATUTARIA</v>
          </cell>
          <cell r="D365" t="str">
            <v>SEDE - COMITE DE AUD</v>
          </cell>
          <cell r="E365" t="str">
            <v>Normal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Q365">
            <v>4008.25</v>
          </cell>
          <cell r="R365">
            <v>0</v>
          </cell>
          <cell r="S365">
            <v>621.20000000000005</v>
          </cell>
          <cell r="T365">
            <v>621.20000000000005</v>
          </cell>
        </row>
        <row r="366">
          <cell r="A366">
            <v>15023</v>
          </cell>
          <cell r="B366" t="str">
            <v>VINICIUS HENRIQUE PIRES ALVES</v>
          </cell>
          <cell r="C366" t="str">
            <v>CONSEL.AUDITORIA ESTATUTARIA</v>
          </cell>
          <cell r="D366" t="str">
            <v>SEDE - COMITE DE AUD</v>
          </cell>
          <cell r="E366" t="str">
            <v>Normal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Q366">
            <v>4008.25</v>
          </cell>
          <cell r="R366">
            <v>0</v>
          </cell>
          <cell r="S366">
            <v>621.20000000000005</v>
          </cell>
          <cell r="T366">
            <v>621.20000000000005</v>
          </cell>
        </row>
        <row r="367">
          <cell r="A367">
            <v>15024</v>
          </cell>
          <cell r="B367" t="str">
            <v>WANDIR ALLAN DE OLIVEIRA</v>
          </cell>
          <cell r="C367" t="str">
            <v>CONSEL.ADMINISTRATIVO</v>
          </cell>
          <cell r="D367" t="str">
            <v>SEDE - CONSELHO ADMI</v>
          </cell>
          <cell r="E367" t="str">
            <v>Normal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Q367">
            <v>4008.25</v>
          </cell>
          <cell r="R367">
            <v>0</v>
          </cell>
          <cell r="S367">
            <v>621.20000000000005</v>
          </cell>
          <cell r="T367">
            <v>621.20000000000005</v>
          </cell>
        </row>
        <row r="368">
          <cell r="A368">
            <v>15025</v>
          </cell>
          <cell r="B368" t="str">
            <v>FABRICIO BORGES AMARAL</v>
          </cell>
          <cell r="C368" t="str">
            <v>CONSEL.FISCAL</v>
          </cell>
          <cell r="D368" t="str">
            <v>SEDE - CONSELHO FISC</v>
          </cell>
          <cell r="E368" t="str">
            <v>Normal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Q368">
            <v>4008.25</v>
          </cell>
          <cell r="R368">
            <v>0</v>
          </cell>
          <cell r="S368">
            <v>621.20000000000005</v>
          </cell>
          <cell r="T368">
            <v>621.20000000000005</v>
          </cell>
        </row>
        <row r="369">
          <cell r="A369">
            <v>15026</v>
          </cell>
          <cell r="B369" t="str">
            <v>MANOEL CASTRO DE ARANTES</v>
          </cell>
          <cell r="C369" t="str">
            <v>PRESIDENTE</v>
          </cell>
          <cell r="D369" t="str">
            <v>SEDE - PRESIDENCIA</v>
          </cell>
          <cell r="E369" t="str">
            <v>Normal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1300</v>
          </cell>
          <cell r="Q369">
            <v>20041.25</v>
          </cell>
          <cell r="R369">
            <v>0</v>
          </cell>
          <cell r="S369">
            <v>5220.1899999999996</v>
          </cell>
          <cell r="T369">
            <v>5220.1899999999996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>
          <a:tailEnd type="triangl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8"/>
  <sheetViews>
    <sheetView showGridLines="0" tabSelected="1" showOutlineSymbols="0" showWhiteSpace="0" zoomScale="80" zoomScaleNormal="80" zoomScalePageLayoutView="90" workbookViewId="0">
      <pane xSplit="2" ySplit="2" topLeftCell="D3" activePane="bottomRight" state="frozen"/>
      <selection pane="topRight" activeCell="C1" sqref="C1"/>
      <selection pane="bottomLeft" activeCell="A4" sqref="A4"/>
      <selection pane="bottomRight" activeCell="L37" sqref="L37"/>
    </sheetView>
  </sheetViews>
  <sheetFormatPr defaultColWidth="6" defaultRowHeight="25.5" customHeight="1" x14ac:dyDescent="0.25"/>
  <cols>
    <col min="1" max="1" width="10.140625" style="5" customWidth="1"/>
    <col min="2" max="2" width="68.85546875" style="7" customWidth="1"/>
    <col min="3" max="3" width="48.140625" style="7" customWidth="1"/>
    <col min="4" max="4" width="62.140625" style="7" customWidth="1"/>
    <col min="5" max="5" width="17.7109375" style="5" customWidth="1"/>
    <col min="6" max="6" width="16" style="4" customWidth="1"/>
    <col min="7" max="7" width="15.5703125" style="4" bestFit="1" customWidth="1"/>
    <col min="8" max="8" width="16.28515625" style="4" customWidth="1"/>
    <col min="9" max="9" width="19.5703125" style="9" customWidth="1"/>
    <col min="10" max="10" width="15.85546875" style="4" customWidth="1"/>
    <col min="11" max="11" width="18.42578125" style="4" customWidth="1"/>
    <col min="12" max="12" width="17.7109375" style="5" customWidth="1"/>
    <col min="13" max="13" width="17.42578125" style="7" customWidth="1"/>
    <col min="14" max="14" width="13" style="7" customWidth="1"/>
    <col min="15" max="16384" width="6" style="7"/>
  </cols>
  <sheetData>
    <row r="1" spans="1:13" ht="95.25" customHeight="1" x14ac:dyDescent="0.25">
      <c r="A1" s="17" t="s">
        <v>535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s="8" customFormat="1" ht="60.75" customHeight="1" x14ac:dyDescent="0.25">
      <c r="A2" s="2" t="s">
        <v>1</v>
      </c>
      <c r="B2" s="1" t="s">
        <v>2</v>
      </c>
      <c r="C2" s="1" t="s">
        <v>4</v>
      </c>
      <c r="D2" s="2" t="s">
        <v>3</v>
      </c>
      <c r="E2" s="1" t="s">
        <v>5</v>
      </c>
      <c r="F2" s="1" t="s">
        <v>6</v>
      </c>
      <c r="G2" s="1" t="s">
        <v>23</v>
      </c>
      <c r="H2" s="1" t="s">
        <v>18</v>
      </c>
      <c r="I2" s="1" t="s">
        <v>12</v>
      </c>
      <c r="J2" s="1" t="s">
        <v>13</v>
      </c>
      <c r="K2" s="1" t="s">
        <v>14</v>
      </c>
      <c r="L2" s="1" t="s">
        <v>15</v>
      </c>
      <c r="M2" s="1" t="s">
        <v>16</v>
      </c>
    </row>
    <row r="3" spans="1:13" ht="25.5" customHeight="1" x14ac:dyDescent="0.25">
      <c r="A3" s="2">
        <v>1219</v>
      </c>
      <c r="B3" s="15" t="s">
        <v>409</v>
      </c>
      <c r="C3" s="15" t="s">
        <v>45</v>
      </c>
      <c r="D3" s="15" t="s">
        <v>21</v>
      </c>
      <c r="E3" s="6" t="s">
        <v>22</v>
      </c>
      <c r="F3" s="10">
        <f>VLOOKUP(A3,'[1]5DB0.tmp'!$A$1:$G$369,7,0)</f>
        <v>0</v>
      </c>
      <c r="G3" s="10">
        <f>VLOOKUP(A3,'[1]5DB0.tmp'!$A$1:$I$369,9,0)</f>
        <v>0</v>
      </c>
      <c r="H3" s="10">
        <v>0</v>
      </c>
      <c r="I3" s="3">
        <f>VLOOKUP(A3,'[1]5DB0.tmp'!$A$1:$Q$369,17,0)</f>
        <v>3500</v>
      </c>
      <c r="J3" s="3">
        <f>VLOOKUP(A3,'[1]5DB0.tmp'!$A$1:$T$369,20,0)</f>
        <v>462.84</v>
      </c>
      <c r="K3" s="3">
        <f t="shared" ref="K3:K66" si="0">I3-J3</f>
        <v>3037.16</v>
      </c>
      <c r="L3" s="2" t="s">
        <v>8</v>
      </c>
      <c r="M3" s="2" t="s">
        <v>17</v>
      </c>
    </row>
    <row r="4" spans="1:13" ht="25.5" customHeight="1" x14ac:dyDescent="0.25">
      <c r="A4" s="2">
        <v>1101</v>
      </c>
      <c r="B4" s="15" t="s">
        <v>323</v>
      </c>
      <c r="C4" s="15" t="s">
        <v>64</v>
      </c>
      <c r="D4" s="15" t="s">
        <v>65</v>
      </c>
      <c r="E4" s="6" t="s">
        <v>22</v>
      </c>
      <c r="F4" s="10">
        <f>VLOOKUP(A4,'[1]5DB0.tmp'!$A$1:$G$369,7,0)</f>
        <v>0</v>
      </c>
      <c r="G4" s="10">
        <f>VLOOKUP(A4,'[1]5DB0.tmp'!$A$1:$I$369,9,0)</f>
        <v>0</v>
      </c>
      <c r="H4" s="10">
        <v>0</v>
      </c>
      <c r="I4" s="3">
        <f>VLOOKUP(A4,'[1]5DB0.tmp'!$A$1:$Q$369,17,0)</f>
        <v>8500</v>
      </c>
      <c r="J4" s="3">
        <f>VLOOKUP(A4,'[1]5DB0.tmp'!$A$1:$T$369,20,0)</f>
        <v>2081.7199999999998</v>
      </c>
      <c r="K4" s="3">
        <f t="shared" si="0"/>
        <v>6418.2800000000007</v>
      </c>
      <c r="L4" s="2" t="s">
        <v>8</v>
      </c>
      <c r="M4" s="2" t="s">
        <v>17</v>
      </c>
    </row>
    <row r="5" spans="1:13" ht="25.5" customHeight="1" x14ac:dyDescent="0.25">
      <c r="A5" s="2">
        <v>116</v>
      </c>
      <c r="B5" s="15" t="s">
        <v>51</v>
      </c>
      <c r="C5" s="15" t="s">
        <v>52</v>
      </c>
      <c r="D5" s="15" t="s">
        <v>53</v>
      </c>
      <c r="E5" s="6" t="s">
        <v>22</v>
      </c>
      <c r="F5" s="10">
        <f>VLOOKUP(A5,'[1]5DB0.tmp'!$A$1:$G$369,7,0)</f>
        <v>0</v>
      </c>
      <c r="G5" s="10">
        <f>VLOOKUP(A5,'[1]5DB0.tmp'!$A$1:$I$369,9,0)</f>
        <v>0</v>
      </c>
      <c r="H5" s="10">
        <v>0</v>
      </c>
      <c r="I5" s="3">
        <f>VLOOKUP(A5,'[1]5DB0.tmp'!$A$1:$Q$369,17,0)</f>
        <v>3984.8</v>
      </c>
      <c r="J5" s="3">
        <f>VLOOKUP(A5,'[1]5DB0.tmp'!$A$1:$T$369,20,0)</f>
        <v>833.78</v>
      </c>
      <c r="K5" s="3">
        <f t="shared" si="0"/>
        <v>3151.0200000000004</v>
      </c>
      <c r="L5" s="2" t="s">
        <v>8</v>
      </c>
      <c r="M5" s="2" t="s">
        <v>17</v>
      </c>
    </row>
    <row r="6" spans="1:13" ht="25.5" customHeight="1" x14ac:dyDescent="0.25">
      <c r="A6" s="2">
        <v>1307</v>
      </c>
      <c r="B6" s="15" t="s">
        <v>502</v>
      </c>
      <c r="C6" s="15" t="s">
        <v>280</v>
      </c>
      <c r="D6" s="15" t="s">
        <v>38</v>
      </c>
      <c r="E6" s="6" t="s">
        <v>22</v>
      </c>
      <c r="F6" s="10">
        <f>VLOOKUP(A6,'[1]5DB0.tmp'!$A$1:$G$369,7,0)</f>
        <v>0</v>
      </c>
      <c r="G6" s="10">
        <f>VLOOKUP(A6,'[1]5DB0.tmp'!$A$1:$I$369,9,0)</f>
        <v>0</v>
      </c>
      <c r="H6" s="10">
        <v>0</v>
      </c>
      <c r="I6" s="3">
        <f>VLOOKUP(A6,'[1]5DB0.tmp'!$A$1:$Q$369,17,0)</f>
        <v>5000</v>
      </c>
      <c r="J6" s="3">
        <f>VLOOKUP(A6,'[1]5DB0.tmp'!$A$1:$T$369,20,0)</f>
        <v>917.4</v>
      </c>
      <c r="K6" s="3">
        <f t="shared" si="0"/>
        <v>4082.6</v>
      </c>
      <c r="L6" s="2" t="s">
        <v>8</v>
      </c>
      <c r="M6" s="2" t="s">
        <v>17</v>
      </c>
    </row>
    <row r="7" spans="1:13" ht="25.5" customHeight="1" x14ac:dyDescent="0.25">
      <c r="A7" s="2">
        <v>1202</v>
      </c>
      <c r="B7" s="15" t="s">
        <v>389</v>
      </c>
      <c r="C7" s="15" t="s">
        <v>77</v>
      </c>
      <c r="D7" s="15" t="s">
        <v>128</v>
      </c>
      <c r="E7" s="6" t="s">
        <v>22</v>
      </c>
      <c r="F7" s="10">
        <f>VLOOKUP(A7,'[1]5DB0.tmp'!$A$1:$G$369,7,0)</f>
        <v>0</v>
      </c>
      <c r="G7" s="10">
        <f>VLOOKUP(A7,'[1]5DB0.tmp'!$A$1:$I$369,9,0)</f>
        <v>0</v>
      </c>
      <c r="H7" s="10">
        <v>0</v>
      </c>
      <c r="I7" s="3">
        <f>VLOOKUP(A7,'[1]5DB0.tmp'!$A$1:$Q$369,17,0)</f>
        <v>2200</v>
      </c>
      <c r="J7" s="3">
        <f>VLOOKUP(A7,'[1]5DB0.tmp'!$A$1:$T$369,20,0)</f>
        <v>192.82</v>
      </c>
      <c r="K7" s="3">
        <f t="shared" si="0"/>
        <v>2007.18</v>
      </c>
      <c r="L7" s="2" t="s">
        <v>8</v>
      </c>
      <c r="M7" s="2" t="s">
        <v>17</v>
      </c>
    </row>
    <row r="8" spans="1:13" ht="25.5" customHeight="1" x14ac:dyDescent="0.25">
      <c r="A8" s="2">
        <v>934</v>
      </c>
      <c r="B8" s="15" t="s">
        <v>208</v>
      </c>
      <c r="C8" s="15" t="s">
        <v>209</v>
      </c>
      <c r="D8" s="15" t="s">
        <v>210</v>
      </c>
      <c r="E8" s="6" t="s">
        <v>22</v>
      </c>
      <c r="F8" s="10">
        <f>VLOOKUP(A8,'[1]5DB0.tmp'!$A$1:$G$369,7,0)</f>
        <v>0</v>
      </c>
      <c r="G8" s="10">
        <f>VLOOKUP(A8,'[1]5DB0.tmp'!$A$1:$I$369,9,0)</f>
        <v>0</v>
      </c>
      <c r="H8" s="10">
        <v>0</v>
      </c>
      <c r="I8" s="3">
        <f>VLOOKUP(A8,'[1]5DB0.tmp'!$A$1:$Q$369,17,0)</f>
        <v>6500</v>
      </c>
      <c r="J8" s="3">
        <f>VLOOKUP(A8,'[1]5DB0.tmp'!$A$1:$T$369,20,0)</f>
        <v>1367.84</v>
      </c>
      <c r="K8" s="3">
        <f t="shared" si="0"/>
        <v>5132.16</v>
      </c>
      <c r="L8" s="2" t="s">
        <v>8</v>
      </c>
      <c r="M8" s="2" t="s">
        <v>17</v>
      </c>
    </row>
    <row r="9" spans="1:13" ht="25.5" customHeight="1" x14ac:dyDescent="0.25">
      <c r="A9" s="2">
        <v>828</v>
      </c>
      <c r="B9" s="15" t="s">
        <v>166</v>
      </c>
      <c r="C9" s="15" t="s">
        <v>45</v>
      </c>
      <c r="D9" s="15" t="s">
        <v>48</v>
      </c>
      <c r="E9" s="6" t="s">
        <v>22</v>
      </c>
      <c r="F9" s="10">
        <f>VLOOKUP(A9,'[1]5DB0.tmp'!$A$1:$G$369,7,0)</f>
        <v>3555.56</v>
      </c>
      <c r="G9" s="10">
        <f>VLOOKUP(A9,'[1]5DB0.tmp'!$A$1:$I$369,9,0)</f>
        <v>0</v>
      </c>
      <c r="H9" s="10">
        <v>0</v>
      </c>
      <c r="I9" s="3">
        <f>VLOOKUP(A9,'[1]5DB0.tmp'!$A$1:$Q$369,17,0)</f>
        <v>4888.8900000000003</v>
      </c>
      <c r="J9" s="3">
        <f>VLOOKUP(A9,'[1]5DB0.tmp'!$A$1:$T$369,20,0)</f>
        <v>905.77</v>
      </c>
      <c r="K9" s="3">
        <f t="shared" si="0"/>
        <v>3983.1200000000003</v>
      </c>
      <c r="L9" s="2" t="s">
        <v>8</v>
      </c>
      <c r="M9" s="2" t="s">
        <v>17</v>
      </c>
    </row>
    <row r="10" spans="1:13" ht="25.5" customHeight="1" x14ac:dyDescent="0.25">
      <c r="A10" s="2">
        <v>1295</v>
      </c>
      <c r="B10" s="15" t="s">
        <v>492</v>
      </c>
      <c r="C10" s="15" t="s">
        <v>45</v>
      </c>
      <c r="D10" s="15" t="s">
        <v>53</v>
      </c>
      <c r="E10" s="6" t="s">
        <v>22</v>
      </c>
      <c r="F10" s="10">
        <f>VLOOKUP(A10,'[1]5DB0.tmp'!$A$1:$G$369,7,0)</f>
        <v>0</v>
      </c>
      <c r="G10" s="10">
        <f>VLOOKUP(A10,'[1]5DB0.tmp'!$A$1:$I$369,9,0)</f>
        <v>0</v>
      </c>
      <c r="H10" s="10">
        <v>0</v>
      </c>
      <c r="I10" s="3">
        <f>VLOOKUP(A10,'[1]5DB0.tmp'!$A$1:$Q$369,17,0)</f>
        <v>5000</v>
      </c>
      <c r="J10" s="3">
        <f>VLOOKUP(A10,'[1]5DB0.tmp'!$A$1:$T$369,20,0)</f>
        <v>917.4</v>
      </c>
      <c r="K10" s="3">
        <f t="shared" si="0"/>
        <v>4082.6</v>
      </c>
      <c r="L10" s="2" t="s">
        <v>8</v>
      </c>
      <c r="M10" s="2" t="s">
        <v>17</v>
      </c>
    </row>
    <row r="11" spans="1:13" ht="25.5" customHeight="1" x14ac:dyDescent="0.25">
      <c r="A11" s="2">
        <v>15004</v>
      </c>
      <c r="B11" s="15" t="s">
        <v>511</v>
      </c>
      <c r="C11" s="15" t="s">
        <v>512</v>
      </c>
      <c r="D11" s="15" t="s">
        <v>513</v>
      </c>
      <c r="E11" s="11" t="s">
        <v>0</v>
      </c>
      <c r="F11" s="10">
        <f>VLOOKUP(A11,'[1]5DB0.tmp'!$A$1:$G$369,7,0)</f>
        <v>0</v>
      </c>
      <c r="G11" s="10">
        <f>VLOOKUP(A11,'[1]5DB0.tmp'!$A$1:$I$369,9,0)</f>
        <v>0</v>
      </c>
      <c r="H11" s="10">
        <v>0</v>
      </c>
      <c r="I11" s="3">
        <f>VLOOKUP(A11,'[1]5DB0.tmp'!$A$1:$Q$369,17,0)</f>
        <v>4008.25</v>
      </c>
      <c r="J11" s="3">
        <f>VLOOKUP(A11,'[1]5DB0.tmp'!$A$1:$T$369,20,0)</f>
        <v>621.20000000000005</v>
      </c>
      <c r="K11" s="3">
        <f t="shared" si="0"/>
        <v>3387.05</v>
      </c>
      <c r="L11" s="2" t="s">
        <v>8</v>
      </c>
      <c r="M11" s="2" t="s">
        <v>17</v>
      </c>
    </row>
    <row r="12" spans="1:13" ht="25.5" customHeight="1" x14ac:dyDescent="0.25">
      <c r="A12" s="2">
        <v>716</v>
      </c>
      <c r="B12" s="15" t="s">
        <v>120</v>
      </c>
      <c r="C12" s="15" t="s">
        <v>60</v>
      </c>
      <c r="D12" s="15" t="s">
        <v>121</v>
      </c>
      <c r="E12" s="6" t="s">
        <v>22</v>
      </c>
      <c r="F12" s="10">
        <f>VLOOKUP(A12,'[1]5DB0.tmp'!$A$1:$G$369,7,0)</f>
        <v>0</v>
      </c>
      <c r="G12" s="10">
        <f>VLOOKUP(A12,'[1]5DB0.tmp'!$A$1:$I$369,9,0)</f>
        <v>0</v>
      </c>
      <c r="H12" s="10">
        <v>0</v>
      </c>
      <c r="I12" s="3">
        <f>VLOOKUP(A12,'[1]5DB0.tmp'!$A$1:$Q$369,17,0)</f>
        <v>3019.72</v>
      </c>
      <c r="J12" s="3">
        <f>VLOOKUP(A12,'[1]5DB0.tmp'!$A$1:$T$369,20,0)</f>
        <v>347.69</v>
      </c>
      <c r="K12" s="3">
        <f t="shared" si="0"/>
        <v>2672.0299999999997</v>
      </c>
      <c r="L12" s="2" t="s">
        <v>8</v>
      </c>
      <c r="M12" s="2" t="s">
        <v>17</v>
      </c>
    </row>
    <row r="13" spans="1:13" ht="25.5" customHeight="1" x14ac:dyDescent="0.25">
      <c r="A13" s="2">
        <v>1098</v>
      </c>
      <c r="B13" s="15" t="s">
        <v>318</v>
      </c>
      <c r="C13" s="15" t="s">
        <v>319</v>
      </c>
      <c r="D13" s="15" t="s">
        <v>149</v>
      </c>
      <c r="E13" s="6" t="s">
        <v>22</v>
      </c>
      <c r="F13" s="10">
        <f>VLOOKUP(A13,'[1]5DB0.tmp'!$A$1:$G$369,7,0)</f>
        <v>6400</v>
      </c>
      <c r="G13" s="10">
        <f>VLOOKUP(A13,'[1]5DB0.tmp'!$A$1:$I$369,9,0)</f>
        <v>0</v>
      </c>
      <c r="H13" s="10">
        <v>0</v>
      </c>
      <c r="I13" s="3">
        <f>VLOOKUP(A13,'[1]5DB0.tmp'!$A$1:$Q$369,17,0)</f>
        <v>17600</v>
      </c>
      <c r="J13" s="3">
        <f>VLOOKUP(A13,'[1]5DB0.tmp'!$A$1:$T$369,20,0)</f>
        <v>5069.83</v>
      </c>
      <c r="K13" s="3">
        <f t="shared" si="0"/>
        <v>12530.17</v>
      </c>
      <c r="L13" s="2" t="s">
        <v>8</v>
      </c>
      <c r="M13" s="2" t="s">
        <v>17</v>
      </c>
    </row>
    <row r="14" spans="1:13" ht="25.5" customHeight="1" x14ac:dyDescent="0.25">
      <c r="A14" s="2">
        <v>15012</v>
      </c>
      <c r="B14" s="15" t="s">
        <v>515</v>
      </c>
      <c r="C14" s="15" t="s">
        <v>507</v>
      </c>
      <c r="D14" s="16" t="s">
        <v>9</v>
      </c>
      <c r="E14" s="11" t="s">
        <v>0</v>
      </c>
      <c r="F14" s="10">
        <f>VLOOKUP(A14,'[1]5DB0.tmp'!$A$1:$G$369,7,0)</f>
        <v>0</v>
      </c>
      <c r="G14" s="10">
        <f>VLOOKUP(A14,'[1]5DB0.tmp'!$A$1:$I$369,9,0)</f>
        <v>0</v>
      </c>
      <c r="H14" s="10">
        <v>0</v>
      </c>
      <c r="I14" s="3">
        <f>VLOOKUP(A14,'[1]5DB0.tmp'!$A$1:$Q$369,17,0)</f>
        <v>4008.25</v>
      </c>
      <c r="J14" s="3">
        <f>VLOOKUP(A14,'[1]5DB0.tmp'!$A$1:$T$369,20,0)</f>
        <v>621.20000000000005</v>
      </c>
      <c r="K14" s="3">
        <f t="shared" si="0"/>
        <v>3387.05</v>
      </c>
      <c r="L14" s="2" t="s">
        <v>8</v>
      </c>
      <c r="M14" s="2" t="s">
        <v>17</v>
      </c>
    </row>
    <row r="15" spans="1:13" ht="25.5" customHeight="1" x14ac:dyDescent="0.25">
      <c r="A15" s="2">
        <v>15003</v>
      </c>
      <c r="B15" s="15" t="s">
        <v>509</v>
      </c>
      <c r="C15" s="15" t="s">
        <v>510</v>
      </c>
      <c r="D15" s="15" t="s">
        <v>369</v>
      </c>
      <c r="E15" s="11" t="s">
        <v>0</v>
      </c>
      <c r="F15" s="10">
        <f>VLOOKUP(A15,'[1]5DB0.tmp'!$A$1:$G$369,7,0)</f>
        <v>0</v>
      </c>
      <c r="G15" s="10">
        <f>VLOOKUP(A15,'[1]5DB0.tmp'!$A$1:$I$369,9,0)</f>
        <v>0</v>
      </c>
      <c r="H15" s="10">
        <v>0</v>
      </c>
      <c r="I15" s="3">
        <f>VLOOKUP(A15,'[1]5DB0.tmp'!$A$1:$Q$369,17,0)</f>
        <v>18219.25</v>
      </c>
      <c r="J15" s="3">
        <f>VLOOKUP(A15,'[1]5DB0.tmp'!$A$1:$T$369,20,0)</f>
        <v>4510.59</v>
      </c>
      <c r="K15" s="3">
        <f t="shared" si="0"/>
        <v>13708.66</v>
      </c>
      <c r="L15" s="2" t="s">
        <v>8</v>
      </c>
      <c r="M15" s="2" t="s">
        <v>17</v>
      </c>
    </row>
    <row r="16" spans="1:13" ht="25.5" customHeight="1" x14ac:dyDescent="0.25">
      <c r="A16" s="2">
        <v>1246</v>
      </c>
      <c r="B16" s="15" t="s">
        <v>435</v>
      </c>
      <c r="C16" s="15" t="s">
        <v>436</v>
      </c>
      <c r="D16" s="15" t="s">
        <v>21</v>
      </c>
      <c r="E16" s="6" t="s">
        <v>22</v>
      </c>
      <c r="F16" s="10">
        <f>VLOOKUP(A16,'[1]5DB0.tmp'!$A$1:$G$369,7,0)</f>
        <v>0</v>
      </c>
      <c r="G16" s="10">
        <f>VLOOKUP(A16,'[1]5DB0.tmp'!$A$1:$I$369,9,0)</f>
        <v>0</v>
      </c>
      <c r="H16" s="10">
        <v>0</v>
      </c>
      <c r="I16" s="3">
        <f>VLOOKUP(A16,'[1]5DB0.tmp'!$A$1:$Q$369,17,0)</f>
        <v>3000</v>
      </c>
      <c r="J16" s="3">
        <f>VLOOKUP(A16,'[1]5DB0.tmp'!$A$1:$T$369,20,0)</f>
        <v>344.02</v>
      </c>
      <c r="K16" s="3">
        <f t="shared" si="0"/>
        <v>2655.98</v>
      </c>
      <c r="L16" s="2" t="s">
        <v>8</v>
      </c>
      <c r="M16" s="2" t="s">
        <v>17</v>
      </c>
    </row>
    <row r="17" spans="1:13" ht="25.5" customHeight="1" x14ac:dyDescent="0.25">
      <c r="A17" s="2">
        <v>882</v>
      </c>
      <c r="B17" s="15" t="s">
        <v>188</v>
      </c>
      <c r="C17" s="15" t="s">
        <v>69</v>
      </c>
      <c r="D17" s="15" t="s">
        <v>70</v>
      </c>
      <c r="E17" s="6" t="s">
        <v>22</v>
      </c>
      <c r="F17" s="10">
        <f>VLOOKUP(A17,'[1]5DB0.tmp'!$A$1:$G$369,7,0)</f>
        <v>0</v>
      </c>
      <c r="G17" s="10">
        <f>VLOOKUP(A17,'[1]5DB0.tmp'!$A$1:$I$369,9,0)</f>
        <v>0</v>
      </c>
      <c r="H17" s="10">
        <v>0</v>
      </c>
      <c r="I17" s="3">
        <f>VLOOKUP(A17,'[1]5DB0.tmp'!$A$1:$Q$369,17,0)</f>
        <v>9200</v>
      </c>
      <c r="J17" s="3">
        <f>VLOOKUP(A17,'[1]5DB0.tmp'!$A$1:$T$369,20,0)</f>
        <v>2222.08</v>
      </c>
      <c r="K17" s="3">
        <f t="shared" si="0"/>
        <v>6977.92</v>
      </c>
      <c r="L17" s="2" t="s">
        <v>8</v>
      </c>
      <c r="M17" s="2" t="s">
        <v>17</v>
      </c>
    </row>
    <row r="18" spans="1:13" ht="25.5" customHeight="1" x14ac:dyDescent="0.25">
      <c r="A18" s="2">
        <v>890</v>
      </c>
      <c r="B18" s="15" t="s">
        <v>191</v>
      </c>
      <c r="C18" s="15" t="s">
        <v>26</v>
      </c>
      <c r="D18" s="15" t="s">
        <v>53</v>
      </c>
      <c r="E18" s="6" t="s">
        <v>22</v>
      </c>
      <c r="F18" s="10">
        <f>VLOOKUP(A18,'[1]5DB0.tmp'!$A$1:$G$369,7,0)</f>
        <v>0</v>
      </c>
      <c r="G18" s="10">
        <f>VLOOKUP(A18,'[1]5DB0.tmp'!$A$1:$I$369,9,0)</f>
        <v>0</v>
      </c>
      <c r="H18" s="10">
        <v>0</v>
      </c>
      <c r="I18" s="3">
        <f>VLOOKUP(A18,'[1]5DB0.tmp'!$A$1:$Q$369,17,0)</f>
        <v>2860</v>
      </c>
      <c r="J18" s="3">
        <f>VLOOKUP(A18,'[1]5DB0.tmp'!$A$1:$T$369,20,0)</f>
        <v>317.98</v>
      </c>
      <c r="K18" s="3">
        <f t="shared" si="0"/>
        <v>2542.02</v>
      </c>
      <c r="L18" s="2" t="s">
        <v>8</v>
      </c>
      <c r="M18" s="2" t="s">
        <v>17</v>
      </c>
    </row>
    <row r="19" spans="1:13" ht="25.5" customHeight="1" x14ac:dyDescent="0.25">
      <c r="A19" s="2">
        <v>1160</v>
      </c>
      <c r="B19" s="15" t="s">
        <v>354</v>
      </c>
      <c r="C19" s="15" t="s">
        <v>316</v>
      </c>
      <c r="D19" s="15" t="s">
        <v>205</v>
      </c>
      <c r="E19" s="6" t="s">
        <v>22</v>
      </c>
      <c r="F19" s="10">
        <f>VLOOKUP(A19,'[1]5DB0.tmp'!$A$1:$G$369,7,0)</f>
        <v>0</v>
      </c>
      <c r="G19" s="10">
        <f>VLOOKUP(A19,'[1]5DB0.tmp'!$A$1:$I$369,9,0)</f>
        <v>0</v>
      </c>
      <c r="H19" s="10">
        <v>0</v>
      </c>
      <c r="I19" s="3">
        <f>VLOOKUP(A19,'[1]5DB0.tmp'!$A$1:$Q$369,17,0)</f>
        <v>4000</v>
      </c>
      <c r="J19" s="3">
        <f>VLOOKUP(A19,'[1]5DB0.tmp'!$A$1:$T$369,20,0)</f>
        <v>594.94000000000005</v>
      </c>
      <c r="K19" s="3">
        <f t="shared" si="0"/>
        <v>3405.06</v>
      </c>
      <c r="L19" s="2" t="s">
        <v>8</v>
      </c>
      <c r="M19" s="2" t="s">
        <v>17</v>
      </c>
    </row>
    <row r="20" spans="1:13" ht="25.5" customHeight="1" x14ac:dyDescent="0.25">
      <c r="A20" s="2">
        <v>1249</v>
      </c>
      <c r="B20" s="15" t="s">
        <v>441</v>
      </c>
      <c r="C20" s="15" t="s">
        <v>442</v>
      </c>
      <c r="D20" s="15" t="s">
        <v>158</v>
      </c>
      <c r="E20" s="6" t="s">
        <v>22</v>
      </c>
      <c r="F20" s="10">
        <f>VLOOKUP(A20,'[1]5DB0.tmp'!$A$1:$G$369,7,0)</f>
        <v>0</v>
      </c>
      <c r="G20" s="10">
        <f>VLOOKUP(A20,'[1]5DB0.tmp'!$A$1:$I$369,9,0)</f>
        <v>0</v>
      </c>
      <c r="H20" s="10">
        <v>0</v>
      </c>
      <c r="I20" s="3">
        <f>VLOOKUP(A20,'[1]5DB0.tmp'!$A$1:$Q$369,17,0)</f>
        <v>1612</v>
      </c>
      <c r="J20" s="3">
        <f>VLOOKUP(A20,'[1]5DB0.tmp'!$A$1:$T$369,20,0)</f>
        <v>341.08</v>
      </c>
      <c r="K20" s="3">
        <f t="shared" si="0"/>
        <v>1270.92</v>
      </c>
      <c r="L20" s="2" t="s">
        <v>8</v>
      </c>
      <c r="M20" s="2" t="s">
        <v>17</v>
      </c>
    </row>
    <row r="21" spans="1:13" ht="25.5" customHeight="1" x14ac:dyDescent="0.25">
      <c r="A21" s="2">
        <v>999</v>
      </c>
      <c r="B21" s="15" t="s">
        <v>249</v>
      </c>
      <c r="C21" s="15" t="s">
        <v>77</v>
      </c>
      <c r="D21" s="15" t="s">
        <v>121</v>
      </c>
      <c r="E21" s="6" t="s">
        <v>22</v>
      </c>
      <c r="F21" s="10">
        <f>VLOOKUP(A21,'[1]5DB0.tmp'!$A$1:$G$369,7,0)</f>
        <v>0</v>
      </c>
      <c r="G21" s="10">
        <f>VLOOKUP(A21,'[1]5DB0.tmp'!$A$1:$I$369,9,0)</f>
        <v>0</v>
      </c>
      <c r="H21" s="10">
        <v>0</v>
      </c>
      <c r="I21" s="3">
        <f>VLOOKUP(A21,'[1]5DB0.tmp'!$A$1:$Q$369,17,0)</f>
        <v>2200</v>
      </c>
      <c r="J21" s="3">
        <f>VLOOKUP(A21,'[1]5DB0.tmp'!$A$1:$T$369,20,0)</f>
        <v>467.38</v>
      </c>
      <c r="K21" s="3">
        <f t="shared" si="0"/>
        <v>1732.62</v>
      </c>
      <c r="L21" s="2" t="s">
        <v>8</v>
      </c>
      <c r="M21" s="2" t="s">
        <v>17</v>
      </c>
    </row>
    <row r="22" spans="1:13" ht="25.5" customHeight="1" x14ac:dyDescent="0.25">
      <c r="A22" s="2">
        <v>585</v>
      </c>
      <c r="B22" s="15" t="s">
        <v>106</v>
      </c>
      <c r="C22" s="15" t="s">
        <v>107</v>
      </c>
      <c r="D22" s="15" t="s">
        <v>78</v>
      </c>
      <c r="E22" s="6" t="s">
        <v>22</v>
      </c>
      <c r="F22" s="10">
        <f>VLOOKUP(A22,'[1]5DB0.tmp'!$A$1:$G$369,7,0)</f>
        <v>0</v>
      </c>
      <c r="G22" s="10">
        <f>VLOOKUP(A22,'[1]5DB0.tmp'!$A$1:$I$369,9,0)</f>
        <v>0</v>
      </c>
      <c r="H22" s="10">
        <v>0</v>
      </c>
      <c r="I22" s="3">
        <f>VLOOKUP(A22,'[1]5DB0.tmp'!$A$1:$Q$369,17,0)</f>
        <v>4500</v>
      </c>
      <c r="J22" s="3">
        <f>VLOOKUP(A22,'[1]5DB0.tmp'!$A$1:$T$369,20,0)</f>
        <v>750.65</v>
      </c>
      <c r="K22" s="3">
        <f t="shared" si="0"/>
        <v>3749.35</v>
      </c>
      <c r="L22" s="2" t="s">
        <v>8</v>
      </c>
      <c r="M22" s="2" t="s">
        <v>17</v>
      </c>
    </row>
    <row r="23" spans="1:13" ht="25.5" customHeight="1" x14ac:dyDescent="0.25">
      <c r="A23" s="2">
        <v>83</v>
      </c>
      <c r="B23" s="15" t="s">
        <v>40</v>
      </c>
      <c r="C23" s="15" t="s">
        <v>41</v>
      </c>
      <c r="D23" s="15" t="s">
        <v>42</v>
      </c>
      <c r="E23" s="6" t="s">
        <v>22</v>
      </c>
      <c r="F23" s="10">
        <f>VLOOKUP(A23,'[1]5DB0.tmp'!$A$1:$G$369,7,0)</f>
        <v>0</v>
      </c>
      <c r="G23" s="10">
        <f>VLOOKUP(A23,'[1]5DB0.tmp'!$A$1:$I$369,9,0)</f>
        <v>0</v>
      </c>
      <c r="H23" s="10">
        <v>0</v>
      </c>
      <c r="I23" s="3">
        <f>VLOOKUP(A23,'[1]5DB0.tmp'!$A$1:$Q$369,17,0)</f>
        <v>1212</v>
      </c>
      <c r="J23" s="3">
        <f>VLOOKUP(A23,'[1]5DB0.tmp'!$A$1:$T$369,20,0)</f>
        <v>1212</v>
      </c>
      <c r="K23" s="3">
        <f t="shared" si="0"/>
        <v>0</v>
      </c>
      <c r="L23" s="14" t="s">
        <v>19</v>
      </c>
      <c r="M23" s="2" t="s">
        <v>17</v>
      </c>
    </row>
    <row r="24" spans="1:13" ht="25.5" customHeight="1" x14ac:dyDescent="0.25">
      <c r="A24" s="2">
        <v>1181</v>
      </c>
      <c r="B24" s="15" t="s">
        <v>367</v>
      </c>
      <c r="C24" s="15" t="s">
        <v>316</v>
      </c>
      <c r="D24" s="15" t="s">
        <v>70</v>
      </c>
      <c r="E24" s="6" t="s">
        <v>22</v>
      </c>
      <c r="F24" s="10">
        <f>VLOOKUP(A24,'[1]5DB0.tmp'!$A$1:$G$369,7,0)</f>
        <v>0</v>
      </c>
      <c r="G24" s="10">
        <f>VLOOKUP(A24,'[1]5DB0.tmp'!$A$1:$I$369,9,0)</f>
        <v>0</v>
      </c>
      <c r="H24" s="10">
        <v>0</v>
      </c>
      <c r="I24" s="3">
        <f>VLOOKUP(A24,'[1]5DB0.tmp'!$A$1:$Q$369,17,0)</f>
        <v>4000</v>
      </c>
      <c r="J24" s="3">
        <f>VLOOKUP(A24,'[1]5DB0.tmp'!$A$1:$T$369,20,0)</f>
        <v>594.94000000000005</v>
      </c>
      <c r="K24" s="3">
        <f t="shared" si="0"/>
        <v>3405.06</v>
      </c>
      <c r="L24" s="2" t="s">
        <v>8</v>
      </c>
      <c r="M24" s="2" t="s">
        <v>17</v>
      </c>
    </row>
    <row r="25" spans="1:13" ht="25.5" customHeight="1" x14ac:dyDescent="0.25">
      <c r="A25" s="2">
        <v>1233</v>
      </c>
      <c r="B25" s="15" t="s">
        <v>423</v>
      </c>
      <c r="C25" s="15" t="s">
        <v>45</v>
      </c>
      <c r="D25" s="15" t="s">
        <v>80</v>
      </c>
      <c r="E25" s="6" t="s">
        <v>22</v>
      </c>
      <c r="F25" s="10">
        <f>VLOOKUP(A25,'[1]5DB0.tmp'!$A$1:$G$369,7,0)</f>
        <v>0</v>
      </c>
      <c r="G25" s="10">
        <f>VLOOKUP(A25,'[1]5DB0.tmp'!$A$1:$I$369,9,0)</f>
        <v>0</v>
      </c>
      <c r="H25" s="10">
        <v>0</v>
      </c>
      <c r="I25" s="3">
        <f>VLOOKUP(A25,'[1]5DB0.tmp'!$A$1:$Q$369,17,0)</f>
        <v>3000</v>
      </c>
      <c r="J25" s="3">
        <f>VLOOKUP(A25,'[1]5DB0.tmp'!$A$1:$T$369,20,0)</f>
        <v>344.02</v>
      </c>
      <c r="K25" s="3">
        <f t="shared" si="0"/>
        <v>2655.98</v>
      </c>
      <c r="L25" s="2" t="s">
        <v>8</v>
      </c>
      <c r="M25" s="2" t="s">
        <v>17</v>
      </c>
    </row>
    <row r="26" spans="1:13" ht="25.5" customHeight="1" x14ac:dyDescent="0.25">
      <c r="A26" s="2">
        <v>500</v>
      </c>
      <c r="B26" s="15" t="s">
        <v>97</v>
      </c>
      <c r="C26" s="15" t="s">
        <v>41</v>
      </c>
      <c r="D26" s="15" t="s">
        <v>38</v>
      </c>
      <c r="E26" s="6" t="s">
        <v>22</v>
      </c>
      <c r="F26" s="10">
        <f>VLOOKUP(A26,'[1]5DB0.tmp'!$A$1:$G$369,7,0)</f>
        <v>0</v>
      </c>
      <c r="G26" s="10">
        <f>VLOOKUP(A26,'[1]5DB0.tmp'!$A$1:$I$369,9,0)</f>
        <v>0</v>
      </c>
      <c r="H26" s="10">
        <v>0</v>
      </c>
      <c r="I26" s="3">
        <f>VLOOKUP(A26,'[1]5DB0.tmp'!$A$1:$Q$369,17,0)</f>
        <v>2640</v>
      </c>
      <c r="J26" s="3">
        <f>VLOOKUP(A26,'[1]5DB0.tmp'!$A$1:$T$369,20,0)</f>
        <v>456.84</v>
      </c>
      <c r="K26" s="3">
        <f t="shared" si="0"/>
        <v>2183.16</v>
      </c>
      <c r="L26" s="2" t="s">
        <v>8</v>
      </c>
      <c r="M26" s="2" t="s">
        <v>17</v>
      </c>
    </row>
    <row r="27" spans="1:13" ht="25.5" customHeight="1" x14ac:dyDescent="0.25">
      <c r="A27" s="2">
        <v>1103</v>
      </c>
      <c r="B27" s="15" t="s">
        <v>325</v>
      </c>
      <c r="C27" s="15" t="s">
        <v>45</v>
      </c>
      <c r="D27" s="15" t="s">
        <v>78</v>
      </c>
      <c r="E27" s="6" t="s">
        <v>22</v>
      </c>
      <c r="F27" s="10">
        <f>VLOOKUP(A27,'[1]5DB0.tmp'!$A$1:$G$369,7,0)</f>
        <v>0</v>
      </c>
      <c r="G27" s="10">
        <f>VLOOKUP(A27,'[1]5DB0.tmp'!$A$1:$I$369,9,0)</f>
        <v>0</v>
      </c>
      <c r="H27" s="10">
        <v>0</v>
      </c>
      <c r="I27" s="3">
        <f>VLOOKUP(A27,'[1]5DB0.tmp'!$A$1:$Q$369,17,0)</f>
        <v>2500</v>
      </c>
      <c r="J27" s="3">
        <f>VLOOKUP(A27,'[1]5DB0.tmp'!$A$1:$T$369,20,0)</f>
        <v>251.02</v>
      </c>
      <c r="K27" s="3">
        <f t="shared" si="0"/>
        <v>2248.98</v>
      </c>
      <c r="L27" s="2" t="s">
        <v>8</v>
      </c>
      <c r="M27" s="2" t="s">
        <v>17</v>
      </c>
    </row>
    <row r="28" spans="1:13" ht="25.5" customHeight="1" x14ac:dyDescent="0.25">
      <c r="A28" s="2">
        <v>1178</v>
      </c>
      <c r="B28" s="15" t="s">
        <v>365</v>
      </c>
      <c r="C28" s="15" t="s">
        <v>230</v>
      </c>
      <c r="D28" s="15" t="s">
        <v>218</v>
      </c>
      <c r="E28" s="6" t="s">
        <v>22</v>
      </c>
      <c r="F28" s="10">
        <f>VLOOKUP(A28,'[1]5DB0.tmp'!$A$1:$G$369,7,0)</f>
        <v>0</v>
      </c>
      <c r="G28" s="10">
        <f>VLOOKUP(A28,'[1]5DB0.tmp'!$A$1:$I$369,9,0)</f>
        <v>0</v>
      </c>
      <c r="H28" s="10">
        <v>0</v>
      </c>
      <c r="I28" s="3">
        <f>VLOOKUP(A28,'[1]5DB0.tmp'!$A$1:$Q$369,17,0)</f>
        <v>5000</v>
      </c>
      <c r="J28" s="3">
        <f>VLOOKUP(A28,'[1]5DB0.tmp'!$A$1:$T$369,20,0)</f>
        <v>1541.4</v>
      </c>
      <c r="K28" s="3">
        <f t="shared" si="0"/>
        <v>3458.6</v>
      </c>
      <c r="L28" s="2" t="s">
        <v>8</v>
      </c>
      <c r="M28" s="2" t="s">
        <v>17</v>
      </c>
    </row>
    <row r="29" spans="1:13" ht="25.5" customHeight="1" x14ac:dyDescent="0.25">
      <c r="A29" s="2">
        <v>1235</v>
      </c>
      <c r="B29" s="15" t="s">
        <v>426</v>
      </c>
      <c r="C29" s="15" t="s">
        <v>41</v>
      </c>
      <c r="D29" s="15" t="s">
        <v>128</v>
      </c>
      <c r="E29" s="6" t="s">
        <v>22</v>
      </c>
      <c r="F29" s="10">
        <f>VLOOKUP(A29,'[1]5DB0.tmp'!$A$1:$G$369,7,0)</f>
        <v>0</v>
      </c>
      <c r="G29" s="10">
        <f>VLOOKUP(A29,'[1]5DB0.tmp'!$A$1:$I$369,9,0)</f>
        <v>0</v>
      </c>
      <c r="H29" s="10">
        <v>0</v>
      </c>
      <c r="I29" s="3">
        <f>VLOOKUP(A29,'[1]5DB0.tmp'!$A$1:$Q$369,17,0)</f>
        <v>2200</v>
      </c>
      <c r="J29" s="3">
        <f>VLOOKUP(A29,'[1]5DB0.tmp'!$A$1:$T$369,20,0)</f>
        <v>192.82</v>
      </c>
      <c r="K29" s="3">
        <f t="shared" si="0"/>
        <v>2007.18</v>
      </c>
      <c r="L29" s="2" t="s">
        <v>8</v>
      </c>
      <c r="M29" s="2" t="s">
        <v>17</v>
      </c>
    </row>
    <row r="30" spans="1:13" ht="25.5" customHeight="1" x14ac:dyDescent="0.25">
      <c r="A30" s="2">
        <v>909</v>
      </c>
      <c r="B30" s="15" t="s">
        <v>197</v>
      </c>
      <c r="C30" s="15" t="s">
        <v>198</v>
      </c>
      <c r="D30" s="15" t="s">
        <v>110</v>
      </c>
      <c r="E30" s="6" t="s">
        <v>22</v>
      </c>
      <c r="F30" s="10">
        <f>VLOOKUP(A30,'[1]5DB0.tmp'!$A$1:$G$369,7,0)</f>
        <v>0</v>
      </c>
      <c r="G30" s="10">
        <f>VLOOKUP(A30,'[1]5DB0.tmp'!$A$1:$I$369,9,0)</f>
        <v>0</v>
      </c>
      <c r="H30" s="10">
        <v>0</v>
      </c>
      <c r="I30" s="3">
        <f>VLOOKUP(A30,'[1]5DB0.tmp'!$A$1:$Q$369,17,0)</f>
        <v>3523</v>
      </c>
      <c r="J30" s="3">
        <f>VLOOKUP(A30,'[1]5DB0.tmp'!$A$1:$T$369,20,0)</f>
        <v>468.64</v>
      </c>
      <c r="K30" s="3">
        <f t="shared" si="0"/>
        <v>3054.36</v>
      </c>
      <c r="L30" s="2" t="s">
        <v>8</v>
      </c>
      <c r="M30" s="2" t="s">
        <v>17</v>
      </c>
    </row>
    <row r="31" spans="1:13" ht="25.5" customHeight="1" x14ac:dyDescent="0.25">
      <c r="A31" s="2">
        <v>1248</v>
      </c>
      <c r="B31" s="15" t="s">
        <v>438</v>
      </c>
      <c r="C31" s="15" t="s">
        <v>439</v>
      </c>
      <c r="D31" s="15" t="s">
        <v>440</v>
      </c>
      <c r="E31" s="6" t="s">
        <v>22</v>
      </c>
      <c r="F31" s="10">
        <f>VLOOKUP(A31,'[1]5DB0.tmp'!$A$1:$G$369,7,0)</f>
        <v>0</v>
      </c>
      <c r="G31" s="10">
        <f>VLOOKUP(A31,'[1]5DB0.tmp'!$A$1:$I$369,9,0)</f>
        <v>0</v>
      </c>
      <c r="H31" s="10">
        <v>0</v>
      </c>
      <c r="I31" s="3">
        <f>VLOOKUP(A31,'[1]5DB0.tmp'!$A$1:$Q$369,17,0)</f>
        <v>2400</v>
      </c>
      <c r="J31" s="3">
        <f>VLOOKUP(A31,'[1]5DB0.tmp'!$A$1:$T$369,20,0)</f>
        <v>233.18</v>
      </c>
      <c r="K31" s="3">
        <f t="shared" si="0"/>
        <v>2166.8200000000002</v>
      </c>
      <c r="L31" s="2" t="s">
        <v>8</v>
      </c>
      <c r="M31" s="2" t="s">
        <v>17</v>
      </c>
    </row>
    <row r="32" spans="1:13" ht="25.5" customHeight="1" x14ac:dyDescent="0.25">
      <c r="A32" s="2">
        <v>877</v>
      </c>
      <c r="B32" s="15" t="s">
        <v>185</v>
      </c>
      <c r="C32" s="15" t="s">
        <v>186</v>
      </c>
      <c r="D32" s="15" t="s">
        <v>21</v>
      </c>
      <c r="E32" s="6" t="s">
        <v>22</v>
      </c>
      <c r="F32" s="10">
        <f>VLOOKUP(A32,'[1]5DB0.tmp'!$A$1:$G$369,7,0)</f>
        <v>0</v>
      </c>
      <c r="G32" s="10">
        <f>VLOOKUP(A32,'[1]5DB0.tmp'!$A$1:$I$369,9,0)</f>
        <v>0</v>
      </c>
      <c r="H32" s="10">
        <v>0</v>
      </c>
      <c r="I32" s="3">
        <f>VLOOKUP(A32,'[1]5DB0.tmp'!$A$1:$Q$369,17,0)</f>
        <v>12000</v>
      </c>
      <c r="J32" s="3">
        <f>VLOOKUP(A32,'[1]5DB0.tmp'!$A$1:$T$369,20,0)</f>
        <v>3044.22</v>
      </c>
      <c r="K32" s="3">
        <f t="shared" si="0"/>
        <v>8955.7800000000007</v>
      </c>
      <c r="L32" s="2" t="s">
        <v>8</v>
      </c>
      <c r="M32" s="2" t="s">
        <v>17</v>
      </c>
    </row>
    <row r="33" spans="1:13" ht="25.5" customHeight="1" x14ac:dyDescent="0.25">
      <c r="A33" s="2">
        <v>1107</v>
      </c>
      <c r="B33" s="15" t="s">
        <v>330</v>
      </c>
      <c r="C33" s="15" t="s">
        <v>10</v>
      </c>
      <c r="D33" s="15" t="s">
        <v>205</v>
      </c>
      <c r="E33" s="6" t="s">
        <v>22</v>
      </c>
      <c r="F33" s="10">
        <f>VLOOKUP(A33,'[1]5DB0.tmp'!$A$1:$G$369,7,0)</f>
        <v>0</v>
      </c>
      <c r="G33" s="10">
        <f>VLOOKUP(A33,'[1]5DB0.tmp'!$A$1:$I$369,9,0)</f>
        <v>0</v>
      </c>
      <c r="H33" s="10">
        <v>0</v>
      </c>
      <c r="I33" s="3">
        <f>VLOOKUP(A33,'[1]5DB0.tmp'!$A$1:$Q$369,17,0)</f>
        <v>15000</v>
      </c>
      <c r="J33" s="3">
        <f>VLOOKUP(A33,'[1]5DB0.tmp'!$A$1:$T$369,20,0)</f>
        <v>3764.94</v>
      </c>
      <c r="K33" s="3">
        <f>I33-J33</f>
        <v>11235.06</v>
      </c>
      <c r="L33" s="2" t="s">
        <v>8</v>
      </c>
      <c r="M33" s="2" t="s">
        <v>17</v>
      </c>
    </row>
    <row r="34" spans="1:13" ht="25.5" customHeight="1" x14ac:dyDescent="0.25">
      <c r="A34" s="2">
        <v>771</v>
      </c>
      <c r="B34" s="15" t="s">
        <v>134</v>
      </c>
      <c r="C34" s="15" t="s">
        <v>45</v>
      </c>
      <c r="D34" s="15" t="s">
        <v>135</v>
      </c>
      <c r="E34" s="6" t="s">
        <v>22</v>
      </c>
      <c r="F34" s="10">
        <f>VLOOKUP(A34,'[1]5DB0.tmp'!$A$1:$G$369,7,0)</f>
        <v>0</v>
      </c>
      <c r="G34" s="10">
        <f>VLOOKUP(A34,'[1]5DB0.tmp'!$A$1:$I$369,9,0)</f>
        <v>0</v>
      </c>
      <c r="H34" s="10">
        <v>0</v>
      </c>
      <c r="I34" s="3">
        <f>VLOOKUP(A34,'[1]5DB0.tmp'!$A$1:$Q$369,17,0)</f>
        <v>11500</v>
      </c>
      <c r="J34" s="3">
        <f>VLOOKUP(A34,'[1]5DB0.tmp'!$A$1:$T$369,20,0)</f>
        <v>3377.6</v>
      </c>
      <c r="K34" s="3">
        <f t="shared" si="0"/>
        <v>8122.4</v>
      </c>
      <c r="L34" s="2" t="s">
        <v>8</v>
      </c>
      <c r="M34" s="2" t="s">
        <v>17</v>
      </c>
    </row>
    <row r="35" spans="1:13" ht="25.5" customHeight="1" x14ac:dyDescent="0.25">
      <c r="A35" s="2">
        <v>1204</v>
      </c>
      <c r="B35" s="15" t="s">
        <v>391</v>
      </c>
      <c r="C35" s="15" t="s">
        <v>64</v>
      </c>
      <c r="D35" s="15" t="s">
        <v>65</v>
      </c>
      <c r="E35" s="6" t="s">
        <v>22</v>
      </c>
      <c r="F35" s="10">
        <f>VLOOKUP(A35,'[1]5DB0.tmp'!$A$1:$G$369,7,0)</f>
        <v>0</v>
      </c>
      <c r="G35" s="10">
        <f>VLOOKUP(A35,'[1]5DB0.tmp'!$A$1:$I$369,9,0)</f>
        <v>0</v>
      </c>
      <c r="H35" s="10">
        <v>0</v>
      </c>
      <c r="I35" s="3">
        <f>VLOOKUP(A35,'[1]5DB0.tmp'!$A$1:$Q$369,17,0)</f>
        <v>8500</v>
      </c>
      <c r="J35" s="3">
        <f>VLOOKUP(A35,'[1]5DB0.tmp'!$A$1:$T$369,20,0)</f>
        <v>2081.7199999999998</v>
      </c>
      <c r="K35" s="3">
        <f t="shared" si="0"/>
        <v>6418.2800000000007</v>
      </c>
      <c r="L35" s="2" t="s">
        <v>8</v>
      </c>
      <c r="M35" s="2" t="s">
        <v>17</v>
      </c>
    </row>
    <row r="36" spans="1:13" ht="25.5" customHeight="1" x14ac:dyDescent="0.25">
      <c r="A36" s="2">
        <v>816</v>
      </c>
      <c r="B36" s="15" t="s">
        <v>159</v>
      </c>
      <c r="C36" s="15" t="s">
        <v>45</v>
      </c>
      <c r="D36" s="15" t="s">
        <v>70</v>
      </c>
      <c r="E36" s="12" t="s">
        <v>11</v>
      </c>
      <c r="F36" s="10">
        <f>VLOOKUP(A36,'[1]5DB0.tmp'!$A$1:$G$369,7,0)</f>
        <v>0</v>
      </c>
      <c r="G36" s="10">
        <f>VLOOKUP(A36,'[1]5DB0.tmp'!$A$1:$I$369,9,0)</f>
        <v>0</v>
      </c>
      <c r="H36" s="10">
        <v>0</v>
      </c>
      <c r="I36" s="3">
        <f>VLOOKUP(A36,'[1]5DB0.tmp'!$A$1:$Q$369,17,0)</f>
        <v>9266.4</v>
      </c>
      <c r="J36" s="3">
        <f>VLOOKUP(A36,'[1]5DB0.tmp'!$A$1:$T$369,20,0)</f>
        <v>1852.04</v>
      </c>
      <c r="K36" s="3">
        <f t="shared" si="0"/>
        <v>7414.36</v>
      </c>
      <c r="L36" s="2" t="s">
        <v>8</v>
      </c>
      <c r="M36" s="2" t="s">
        <v>17</v>
      </c>
    </row>
    <row r="37" spans="1:13" ht="25.5" customHeight="1" x14ac:dyDescent="0.25">
      <c r="A37" s="2">
        <v>1217</v>
      </c>
      <c r="B37" s="15" t="s">
        <v>405</v>
      </c>
      <c r="C37" s="15" t="s">
        <v>406</v>
      </c>
      <c r="D37" s="15" t="s">
        <v>21</v>
      </c>
      <c r="E37" s="6" t="s">
        <v>22</v>
      </c>
      <c r="F37" s="10">
        <f>VLOOKUP(A37,'[1]5DB0.tmp'!$A$1:$G$369,7,0)</f>
        <v>0</v>
      </c>
      <c r="G37" s="10">
        <f>VLOOKUP(A37,'[1]5DB0.tmp'!$A$1:$I$369,9,0)</f>
        <v>0</v>
      </c>
      <c r="H37" s="10">
        <v>0</v>
      </c>
      <c r="I37" s="3">
        <f>VLOOKUP(A37,'[1]5DB0.tmp'!$A$1:$Q$369,17,0)</f>
        <v>12000</v>
      </c>
      <c r="J37" s="3">
        <f>VLOOKUP(A37,'[1]5DB0.tmp'!$A$1:$T$369,20,0)</f>
        <v>3044.22</v>
      </c>
      <c r="K37" s="3">
        <f t="shared" si="0"/>
        <v>8955.7800000000007</v>
      </c>
      <c r="L37" s="2" t="s">
        <v>8</v>
      </c>
      <c r="M37" s="2" t="s">
        <v>17</v>
      </c>
    </row>
    <row r="38" spans="1:13" ht="25.5" customHeight="1" x14ac:dyDescent="0.25">
      <c r="A38" s="2">
        <v>1099</v>
      </c>
      <c r="B38" s="15" t="s">
        <v>320</v>
      </c>
      <c r="C38" s="15" t="s">
        <v>321</v>
      </c>
      <c r="D38" s="15" t="s">
        <v>80</v>
      </c>
      <c r="E38" s="6" t="s">
        <v>22</v>
      </c>
      <c r="F38" s="10">
        <f>VLOOKUP(A38,'[1]5DB0.tmp'!$A$1:$G$369,7,0)</f>
        <v>0</v>
      </c>
      <c r="G38" s="10">
        <f>VLOOKUP(A38,'[1]5DB0.tmp'!$A$1:$I$369,9,0)</f>
        <v>0</v>
      </c>
      <c r="H38" s="10">
        <v>0</v>
      </c>
      <c r="I38" s="3">
        <f>VLOOKUP(A38,'[1]5DB0.tmp'!$A$1:$Q$369,17,0)</f>
        <v>10000</v>
      </c>
      <c r="J38" s="3">
        <f>VLOOKUP(A38,'[1]5DB0.tmp'!$A$1:$T$369,20,0)</f>
        <v>2494.2199999999998</v>
      </c>
      <c r="K38" s="3">
        <f t="shared" si="0"/>
        <v>7505.7800000000007</v>
      </c>
      <c r="L38" s="2" t="s">
        <v>8</v>
      </c>
      <c r="M38" s="2" t="s">
        <v>17</v>
      </c>
    </row>
    <row r="39" spans="1:13" ht="25.5" customHeight="1" x14ac:dyDescent="0.25">
      <c r="A39" s="2">
        <v>773</v>
      </c>
      <c r="B39" s="15" t="s">
        <v>137</v>
      </c>
      <c r="C39" s="15" t="s">
        <v>45</v>
      </c>
      <c r="D39" s="15" t="s">
        <v>20</v>
      </c>
      <c r="E39" s="6" t="s">
        <v>22</v>
      </c>
      <c r="F39" s="10">
        <f>VLOOKUP(A39,'[1]5DB0.tmp'!$A$1:$G$369,7,0)</f>
        <v>0</v>
      </c>
      <c r="G39" s="10">
        <f>VLOOKUP(A39,'[1]5DB0.tmp'!$A$1:$I$369,9,0)</f>
        <v>0</v>
      </c>
      <c r="H39" s="10">
        <v>0</v>
      </c>
      <c r="I39" s="3">
        <f>VLOOKUP(A39,'[1]5DB0.tmp'!$A$1:$Q$369,17,0)</f>
        <v>10000</v>
      </c>
      <c r="J39" s="3">
        <f>VLOOKUP(A39,'[1]5DB0.tmp'!$A$1:$T$369,20,0)</f>
        <v>2494.2199999999998</v>
      </c>
      <c r="K39" s="3">
        <f t="shared" si="0"/>
        <v>7505.7800000000007</v>
      </c>
      <c r="L39" s="2" t="s">
        <v>8</v>
      </c>
      <c r="M39" s="2" t="s">
        <v>17</v>
      </c>
    </row>
    <row r="40" spans="1:13" ht="25.5" customHeight="1" x14ac:dyDescent="0.25">
      <c r="A40" s="2">
        <v>65</v>
      </c>
      <c r="B40" s="15" t="s">
        <v>34</v>
      </c>
      <c r="C40" s="15" t="s">
        <v>26</v>
      </c>
      <c r="D40" s="15" t="s">
        <v>35</v>
      </c>
      <c r="E40" s="6" t="s">
        <v>22</v>
      </c>
      <c r="F40" s="10">
        <f>VLOOKUP(A40,'[1]5DB0.tmp'!$A$1:$G$369,7,0)</f>
        <v>0</v>
      </c>
      <c r="G40" s="10">
        <f>VLOOKUP(A40,'[1]5DB0.tmp'!$A$1:$I$369,9,0)</f>
        <v>0</v>
      </c>
      <c r="H40" s="10">
        <v>0</v>
      </c>
      <c r="I40" s="3">
        <f>VLOOKUP(A40,'[1]5DB0.tmp'!$A$1:$Q$369,17,0)</f>
        <v>3450</v>
      </c>
      <c r="J40" s="3">
        <f>VLOOKUP(A40,'[1]5DB0.tmp'!$A$1:$T$369,20,0)</f>
        <v>450.24</v>
      </c>
      <c r="K40" s="3">
        <f t="shared" si="0"/>
        <v>2999.76</v>
      </c>
      <c r="L40" s="2" t="s">
        <v>8</v>
      </c>
      <c r="M40" s="2" t="s">
        <v>17</v>
      </c>
    </row>
    <row r="41" spans="1:13" ht="25.5" customHeight="1" x14ac:dyDescent="0.25">
      <c r="A41" s="2">
        <v>1230</v>
      </c>
      <c r="B41" s="15" t="s">
        <v>420</v>
      </c>
      <c r="C41" s="15" t="s">
        <v>60</v>
      </c>
      <c r="D41" s="15" t="s">
        <v>38</v>
      </c>
      <c r="E41" s="6" t="s">
        <v>22</v>
      </c>
      <c r="F41" s="10">
        <f>VLOOKUP(A41,'[1]5DB0.tmp'!$A$1:$G$369,7,0)</f>
        <v>0</v>
      </c>
      <c r="G41" s="10">
        <f>VLOOKUP(A41,'[1]5DB0.tmp'!$A$1:$I$369,9,0)</f>
        <v>0</v>
      </c>
      <c r="H41" s="10">
        <v>0</v>
      </c>
      <c r="I41" s="3">
        <f>VLOOKUP(A41,'[1]5DB0.tmp'!$A$1:$Q$369,17,0)</f>
        <v>2884.8</v>
      </c>
      <c r="J41" s="3">
        <f>VLOOKUP(A41,'[1]5DB0.tmp'!$A$1:$T$369,20,0)</f>
        <v>322.58999999999997</v>
      </c>
      <c r="K41" s="3">
        <f t="shared" si="0"/>
        <v>2562.21</v>
      </c>
      <c r="L41" s="2" t="s">
        <v>8</v>
      </c>
      <c r="M41" s="2" t="s">
        <v>17</v>
      </c>
    </row>
    <row r="42" spans="1:13" ht="25.5" customHeight="1" x14ac:dyDescent="0.25">
      <c r="A42" s="2">
        <v>352</v>
      </c>
      <c r="B42" s="15" t="s">
        <v>71</v>
      </c>
      <c r="C42" s="15" t="s">
        <v>26</v>
      </c>
      <c r="D42" s="15" t="s">
        <v>35</v>
      </c>
      <c r="E42" s="6" t="s">
        <v>22</v>
      </c>
      <c r="F42" s="10">
        <f>VLOOKUP(A42,'[1]5DB0.tmp'!$A$1:$G$369,7,0)</f>
        <v>0</v>
      </c>
      <c r="G42" s="10">
        <f>VLOOKUP(A42,'[1]5DB0.tmp'!$A$1:$I$369,9,0)</f>
        <v>0</v>
      </c>
      <c r="H42" s="10">
        <v>0</v>
      </c>
      <c r="I42" s="3">
        <f>VLOOKUP(A42,'[1]5DB0.tmp'!$A$1:$Q$369,17,0)</f>
        <v>2990</v>
      </c>
      <c r="J42" s="3">
        <f>VLOOKUP(A42,'[1]5DB0.tmp'!$A$1:$T$369,20,0)</f>
        <v>342.16</v>
      </c>
      <c r="K42" s="3">
        <f t="shared" si="0"/>
        <v>2647.84</v>
      </c>
      <c r="L42" s="2" t="s">
        <v>8</v>
      </c>
      <c r="M42" s="2" t="s">
        <v>17</v>
      </c>
    </row>
    <row r="43" spans="1:13" ht="25.5" customHeight="1" x14ac:dyDescent="0.25">
      <c r="A43" s="2">
        <v>67</v>
      </c>
      <c r="B43" s="15" t="s">
        <v>36</v>
      </c>
      <c r="C43" s="15" t="s">
        <v>37</v>
      </c>
      <c r="D43" s="15" t="s">
        <v>38</v>
      </c>
      <c r="E43" s="6" t="s">
        <v>22</v>
      </c>
      <c r="F43" s="10">
        <f>VLOOKUP(A43,'[1]5DB0.tmp'!$A$1:$G$369,7,0)</f>
        <v>2080</v>
      </c>
      <c r="G43" s="10">
        <f>VLOOKUP(A43,'[1]5DB0.tmp'!$A$1:$I$369,9,0)</f>
        <v>0</v>
      </c>
      <c r="H43" s="10">
        <v>0</v>
      </c>
      <c r="I43" s="3">
        <f>VLOOKUP(A43,'[1]5DB0.tmp'!$A$1:$Q$369,17,0)</f>
        <v>5720</v>
      </c>
      <c r="J43" s="3">
        <f>VLOOKUP(A43,'[1]5DB0.tmp'!$A$1:$T$369,20,0)</f>
        <v>1324.7800000000002</v>
      </c>
      <c r="K43" s="3">
        <f t="shared" si="0"/>
        <v>4395.2199999999993</v>
      </c>
      <c r="L43" s="2" t="s">
        <v>8</v>
      </c>
      <c r="M43" s="2" t="s">
        <v>17</v>
      </c>
    </row>
    <row r="44" spans="1:13" ht="25.5" customHeight="1" x14ac:dyDescent="0.25">
      <c r="A44" s="2">
        <v>1215</v>
      </c>
      <c r="B44" s="15" t="s">
        <v>403</v>
      </c>
      <c r="C44" s="15" t="s">
        <v>45</v>
      </c>
      <c r="D44" s="15" t="s">
        <v>144</v>
      </c>
      <c r="E44" s="6" t="s">
        <v>22</v>
      </c>
      <c r="F44" s="10">
        <f>VLOOKUP(A44,'[1]5DB0.tmp'!$A$1:$G$369,7,0)</f>
        <v>0</v>
      </c>
      <c r="G44" s="10">
        <f>VLOOKUP(A44,'[1]5DB0.tmp'!$A$1:$I$369,9,0)</f>
        <v>0</v>
      </c>
      <c r="H44" s="10">
        <v>0</v>
      </c>
      <c r="I44" s="3">
        <f>VLOOKUP(A44,'[1]5DB0.tmp'!$A$1:$Q$369,17,0)</f>
        <v>4000</v>
      </c>
      <c r="J44" s="3">
        <f>VLOOKUP(A44,'[1]5DB0.tmp'!$A$1:$T$369,20,0)</f>
        <v>594.94000000000005</v>
      </c>
      <c r="K44" s="3">
        <f t="shared" si="0"/>
        <v>3405.06</v>
      </c>
      <c r="L44" s="2" t="s">
        <v>8</v>
      </c>
      <c r="M44" s="2" t="s">
        <v>17</v>
      </c>
    </row>
    <row r="45" spans="1:13" ht="25.5" customHeight="1" x14ac:dyDescent="0.25">
      <c r="A45" s="2">
        <v>1302</v>
      </c>
      <c r="B45" s="15" t="s">
        <v>498</v>
      </c>
      <c r="C45" s="15" t="s">
        <v>356</v>
      </c>
      <c r="D45" s="15" t="s">
        <v>38</v>
      </c>
      <c r="E45" s="6" t="s">
        <v>22</v>
      </c>
      <c r="F45" s="10">
        <f>VLOOKUP(A45,'[1]5DB0.tmp'!$A$1:$G$369,7,0)</f>
        <v>0</v>
      </c>
      <c r="G45" s="10">
        <f>VLOOKUP(A45,'[1]5DB0.tmp'!$A$1:$I$369,9,0)</f>
        <v>0</v>
      </c>
      <c r="H45" s="10">
        <v>0</v>
      </c>
      <c r="I45" s="3">
        <f>VLOOKUP(A45,'[1]5DB0.tmp'!$A$1:$Q$369,17,0)</f>
        <v>1500</v>
      </c>
      <c r="J45" s="3">
        <f>VLOOKUP(A45,'[1]5DB0.tmp'!$A$1:$T$369,20,0)</f>
        <v>129.82</v>
      </c>
      <c r="K45" s="3">
        <f t="shared" si="0"/>
        <v>1370.18</v>
      </c>
      <c r="L45" s="2" t="s">
        <v>8</v>
      </c>
      <c r="M45" s="2" t="s">
        <v>17</v>
      </c>
    </row>
    <row r="46" spans="1:13" ht="25.5" customHeight="1" x14ac:dyDescent="0.25">
      <c r="A46" s="2">
        <v>1199</v>
      </c>
      <c r="B46" s="15" t="s">
        <v>387</v>
      </c>
      <c r="C46" s="15" t="s">
        <v>316</v>
      </c>
      <c r="D46" s="15" t="s">
        <v>70</v>
      </c>
      <c r="E46" s="6" t="s">
        <v>22</v>
      </c>
      <c r="F46" s="10">
        <f>VLOOKUP(A46,'[1]5DB0.tmp'!$A$1:$G$369,7,0)</f>
        <v>0</v>
      </c>
      <c r="G46" s="10">
        <f>VLOOKUP(A46,'[1]5DB0.tmp'!$A$1:$I$369,9,0)</f>
        <v>0</v>
      </c>
      <c r="H46" s="10">
        <v>0</v>
      </c>
      <c r="I46" s="3">
        <f>VLOOKUP(A46,'[1]5DB0.tmp'!$A$1:$Q$369,17,0)</f>
        <v>4000</v>
      </c>
      <c r="J46" s="3">
        <f>VLOOKUP(A46,'[1]5DB0.tmp'!$A$1:$T$369,20,0)</f>
        <v>594.94000000000005</v>
      </c>
      <c r="K46" s="3">
        <f t="shared" si="0"/>
        <v>3405.06</v>
      </c>
      <c r="L46" s="2" t="s">
        <v>8</v>
      </c>
      <c r="M46" s="2" t="s">
        <v>17</v>
      </c>
    </row>
    <row r="47" spans="1:13" ht="25.5" customHeight="1" x14ac:dyDescent="0.25">
      <c r="A47" s="2">
        <v>1080</v>
      </c>
      <c r="B47" s="15" t="s">
        <v>305</v>
      </c>
      <c r="C47" s="15" t="s">
        <v>41</v>
      </c>
      <c r="D47" s="15" t="s">
        <v>50</v>
      </c>
      <c r="E47" s="6" t="s">
        <v>22</v>
      </c>
      <c r="F47" s="10">
        <f>VLOOKUP(A47,'[1]5DB0.tmp'!$A$1:$G$369,7,0)</f>
        <v>0</v>
      </c>
      <c r="G47" s="10">
        <f>VLOOKUP(A47,'[1]5DB0.tmp'!$A$1:$I$369,9,0)</f>
        <v>0</v>
      </c>
      <c r="H47" s="10">
        <v>0</v>
      </c>
      <c r="I47" s="3">
        <f>VLOOKUP(A47,'[1]5DB0.tmp'!$A$1:$Q$369,17,0)</f>
        <v>2200</v>
      </c>
      <c r="J47" s="3">
        <f>VLOOKUP(A47,'[1]5DB0.tmp'!$A$1:$T$369,20,0)</f>
        <v>192.82</v>
      </c>
      <c r="K47" s="3">
        <f t="shared" si="0"/>
        <v>2007.18</v>
      </c>
      <c r="L47" s="2" t="s">
        <v>8</v>
      </c>
      <c r="M47" s="2" t="s">
        <v>17</v>
      </c>
    </row>
    <row r="48" spans="1:13" ht="25.5" customHeight="1" x14ac:dyDescent="0.25">
      <c r="A48" s="2">
        <v>981</v>
      </c>
      <c r="B48" s="15" t="s">
        <v>239</v>
      </c>
      <c r="C48" s="15" t="s">
        <v>240</v>
      </c>
      <c r="D48" s="15" t="s">
        <v>205</v>
      </c>
      <c r="E48" s="6" t="s">
        <v>22</v>
      </c>
      <c r="F48" s="10">
        <f>VLOOKUP(A48,'[1]5DB0.tmp'!$A$1:$G$369,7,0)</f>
        <v>0</v>
      </c>
      <c r="G48" s="10">
        <f>VLOOKUP(A48,'[1]5DB0.tmp'!$A$1:$I$369,9,0)</f>
        <v>0</v>
      </c>
      <c r="H48" s="10">
        <v>0</v>
      </c>
      <c r="I48" s="3">
        <f>VLOOKUP(A48,'[1]5DB0.tmp'!$A$1:$Q$369,17,0)</f>
        <v>5500</v>
      </c>
      <c r="J48" s="3">
        <f>VLOOKUP(A48,'[1]5DB0.tmp'!$A$1:$T$369,20,0)</f>
        <v>1418.03</v>
      </c>
      <c r="K48" s="3">
        <f t="shared" si="0"/>
        <v>4081.9700000000003</v>
      </c>
      <c r="L48" s="2" t="s">
        <v>8</v>
      </c>
      <c r="M48" s="2" t="s">
        <v>17</v>
      </c>
    </row>
    <row r="49" spans="1:13" ht="25.5" customHeight="1" x14ac:dyDescent="0.25">
      <c r="A49" s="2">
        <v>750</v>
      </c>
      <c r="B49" s="15" t="s">
        <v>127</v>
      </c>
      <c r="C49" s="15" t="s">
        <v>60</v>
      </c>
      <c r="D49" s="15" t="s">
        <v>128</v>
      </c>
      <c r="E49" s="6" t="s">
        <v>22</v>
      </c>
      <c r="F49" s="10">
        <f>VLOOKUP(A49,'[1]5DB0.tmp'!$A$1:$G$369,7,0)</f>
        <v>0</v>
      </c>
      <c r="G49" s="10">
        <f>VLOOKUP(A49,'[1]5DB0.tmp'!$A$1:$I$369,9,0)</f>
        <v>0</v>
      </c>
      <c r="H49" s="10">
        <v>0</v>
      </c>
      <c r="I49" s="3">
        <f>VLOOKUP(A49,'[1]5DB0.tmp'!$A$1:$Q$369,17,0)</f>
        <v>2884.8</v>
      </c>
      <c r="J49" s="3">
        <f>VLOOKUP(A49,'[1]5DB0.tmp'!$A$1:$T$369,20,0)</f>
        <v>322.58999999999997</v>
      </c>
      <c r="K49" s="3">
        <f t="shared" si="0"/>
        <v>2562.21</v>
      </c>
      <c r="L49" s="2" t="s">
        <v>8</v>
      </c>
      <c r="M49" s="2" t="s">
        <v>17</v>
      </c>
    </row>
    <row r="50" spans="1:13" ht="25.5" customHeight="1" x14ac:dyDescent="0.25">
      <c r="A50" s="2">
        <v>960</v>
      </c>
      <c r="B50" s="15" t="s">
        <v>225</v>
      </c>
      <c r="C50" s="15" t="s">
        <v>45</v>
      </c>
      <c r="D50" s="15" t="s">
        <v>80</v>
      </c>
      <c r="E50" s="6" t="s">
        <v>22</v>
      </c>
      <c r="F50" s="10">
        <f>VLOOKUP(A50,'[1]5DB0.tmp'!$A$1:$G$369,7,0)</f>
        <v>0</v>
      </c>
      <c r="G50" s="10">
        <f>VLOOKUP(A50,'[1]5DB0.tmp'!$A$1:$I$369,9,0)</f>
        <v>0</v>
      </c>
      <c r="H50" s="10">
        <v>0</v>
      </c>
      <c r="I50" s="3">
        <f>VLOOKUP(A50,'[1]5DB0.tmp'!$A$1:$Q$369,17,0)</f>
        <v>3000</v>
      </c>
      <c r="J50" s="3">
        <f>VLOOKUP(A50,'[1]5DB0.tmp'!$A$1:$T$369,20,0)</f>
        <v>315.58</v>
      </c>
      <c r="K50" s="3">
        <f t="shared" si="0"/>
        <v>2684.42</v>
      </c>
      <c r="L50" s="2" t="s">
        <v>8</v>
      </c>
      <c r="M50" s="2" t="s">
        <v>17</v>
      </c>
    </row>
    <row r="51" spans="1:13" ht="25.5" customHeight="1" x14ac:dyDescent="0.25">
      <c r="A51" s="2">
        <v>852</v>
      </c>
      <c r="B51" s="15" t="s">
        <v>172</v>
      </c>
      <c r="C51" s="15" t="s">
        <v>173</v>
      </c>
      <c r="D51" s="15" t="s">
        <v>153</v>
      </c>
      <c r="E51" s="6" t="s">
        <v>22</v>
      </c>
      <c r="F51" s="10">
        <f>VLOOKUP(A51,'[1]5DB0.tmp'!$A$1:$G$369,7,0)</f>
        <v>0</v>
      </c>
      <c r="G51" s="10">
        <f>VLOOKUP(A51,'[1]5DB0.tmp'!$A$1:$I$369,9,0)</f>
        <v>0</v>
      </c>
      <c r="H51" s="10">
        <v>0</v>
      </c>
      <c r="I51" s="3">
        <f>VLOOKUP(A51,'[1]5DB0.tmp'!$A$1:$Q$369,17,0)</f>
        <v>10000</v>
      </c>
      <c r="J51" s="3">
        <f>VLOOKUP(A51,'[1]5DB0.tmp'!$A$1:$T$369,20,0)</f>
        <v>2337.8000000000002</v>
      </c>
      <c r="K51" s="3">
        <f t="shared" si="0"/>
        <v>7662.2</v>
      </c>
      <c r="L51" s="2" t="s">
        <v>8</v>
      </c>
      <c r="M51" s="2" t="s">
        <v>17</v>
      </c>
    </row>
    <row r="52" spans="1:13" ht="25.5" customHeight="1" x14ac:dyDescent="0.25">
      <c r="A52" s="2">
        <v>15016</v>
      </c>
      <c r="B52" s="15" t="s">
        <v>516</v>
      </c>
      <c r="C52" s="15" t="s">
        <v>507</v>
      </c>
      <c r="D52" s="16" t="s">
        <v>9</v>
      </c>
      <c r="E52" s="11" t="s">
        <v>0</v>
      </c>
      <c r="F52" s="10">
        <f>VLOOKUP(A52,'[1]5DB0.tmp'!$A$1:$G$369,7,0)</f>
        <v>0</v>
      </c>
      <c r="G52" s="10">
        <f>VLOOKUP(A52,'[1]5DB0.tmp'!$A$1:$I$369,9,0)</f>
        <v>0</v>
      </c>
      <c r="H52" s="10">
        <v>0</v>
      </c>
      <c r="I52" s="3">
        <f>VLOOKUP(A52,'[1]5DB0.tmp'!$A$1:$Q$369,17,0)</f>
        <v>4008.25</v>
      </c>
      <c r="J52" s="3">
        <f>VLOOKUP(A52,'[1]5DB0.tmp'!$A$1:$T$369,20,0)</f>
        <v>621.20000000000005</v>
      </c>
      <c r="K52" s="3">
        <f t="shared" si="0"/>
        <v>3387.05</v>
      </c>
      <c r="L52" s="2" t="s">
        <v>8</v>
      </c>
      <c r="M52" s="2" t="s">
        <v>17</v>
      </c>
    </row>
    <row r="53" spans="1:13" ht="25.5" customHeight="1" x14ac:dyDescent="0.25">
      <c r="A53" s="2">
        <v>647</v>
      </c>
      <c r="B53" s="15" t="s">
        <v>109</v>
      </c>
      <c r="C53" s="15" t="s">
        <v>52</v>
      </c>
      <c r="D53" s="15" t="s">
        <v>110</v>
      </c>
      <c r="E53" s="6" t="s">
        <v>22</v>
      </c>
      <c r="F53" s="10">
        <f>VLOOKUP(A53,'[1]5DB0.tmp'!$A$1:$G$369,7,0)</f>
        <v>0</v>
      </c>
      <c r="G53" s="10">
        <f>VLOOKUP(A53,'[1]5DB0.tmp'!$A$1:$I$369,9,0)</f>
        <v>0</v>
      </c>
      <c r="H53" s="10">
        <v>0</v>
      </c>
      <c r="I53" s="3">
        <f>VLOOKUP(A53,'[1]5DB0.tmp'!$A$1:$Q$369,17,0)</f>
        <v>6500</v>
      </c>
      <c r="J53" s="3">
        <f>VLOOKUP(A53,'[1]5DB0.tmp'!$A$1:$T$369,20,0)</f>
        <v>1914.76</v>
      </c>
      <c r="K53" s="3">
        <f t="shared" si="0"/>
        <v>4585.24</v>
      </c>
      <c r="L53" s="2" t="s">
        <v>8</v>
      </c>
      <c r="M53" s="2" t="s">
        <v>17</v>
      </c>
    </row>
    <row r="54" spans="1:13" ht="25.5" customHeight="1" x14ac:dyDescent="0.25">
      <c r="A54" s="2">
        <v>1067</v>
      </c>
      <c r="B54" s="15" t="s">
        <v>296</v>
      </c>
      <c r="C54" s="15" t="s">
        <v>259</v>
      </c>
      <c r="D54" s="15" t="s">
        <v>110</v>
      </c>
      <c r="E54" s="6" t="s">
        <v>22</v>
      </c>
      <c r="F54" s="10">
        <f>VLOOKUP(A54,'[1]5DB0.tmp'!$A$1:$G$369,7,0)</f>
        <v>0</v>
      </c>
      <c r="G54" s="10">
        <f>VLOOKUP(A54,'[1]5DB0.tmp'!$A$1:$I$369,9,0)</f>
        <v>0</v>
      </c>
      <c r="H54" s="10">
        <v>0</v>
      </c>
      <c r="I54" s="3">
        <f>VLOOKUP(A54,'[1]5DB0.tmp'!$A$1:$Q$369,17,0)</f>
        <v>6500</v>
      </c>
      <c r="J54" s="3">
        <f>VLOOKUP(A54,'[1]5DB0.tmp'!$A$1:$T$369,20,0)</f>
        <v>1862.63</v>
      </c>
      <c r="K54" s="3">
        <f t="shared" si="0"/>
        <v>4637.37</v>
      </c>
      <c r="L54" s="2" t="s">
        <v>8</v>
      </c>
      <c r="M54" s="2" t="s">
        <v>17</v>
      </c>
    </row>
    <row r="55" spans="1:13" ht="25.5" customHeight="1" x14ac:dyDescent="0.25">
      <c r="A55" s="2">
        <v>185</v>
      </c>
      <c r="B55" s="15" t="s">
        <v>61</v>
      </c>
      <c r="C55" s="15" t="s">
        <v>45</v>
      </c>
      <c r="D55" s="15" t="s">
        <v>48</v>
      </c>
      <c r="E55" s="6" t="s">
        <v>22</v>
      </c>
      <c r="F55" s="10">
        <f>VLOOKUP(A55,'[1]5DB0.tmp'!$A$1:$G$369,7,0)</f>
        <v>0</v>
      </c>
      <c r="G55" s="10">
        <f>VLOOKUP(A55,'[1]5DB0.tmp'!$A$1:$I$369,9,0)</f>
        <v>0</v>
      </c>
      <c r="H55" s="10">
        <v>0</v>
      </c>
      <c r="I55" s="3">
        <f>VLOOKUP(A55,'[1]5DB0.tmp'!$A$1:$Q$369,17,0)</f>
        <v>1212</v>
      </c>
      <c r="J55" s="3">
        <f>VLOOKUP(A55,'[1]5DB0.tmp'!$A$1:$T$369,20,0)</f>
        <v>1212</v>
      </c>
      <c r="K55" s="3">
        <f t="shared" si="0"/>
        <v>0</v>
      </c>
      <c r="L55" s="14" t="s">
        <v>19</v>
      </c>
      <c r="M55" s="2" t="s">
        <v>17</v>
      </c>
    </row>
    <row r="56" spans="1:13" ht="25.5" customHeight="1" x14ac:dyDescent="0.25">
      <c r="A56" s="2">
        <v>513</v>
      </c>
      <c r="B56" s="15" t="s">
        <v>98</v>
      </c>
      <c r="C56" s="15" t="s">
        <v>60</v>
      </c>
      <c r="D56" s="15" t="s">
        <v>50</v>
      </c>
      <c r="E56" s="6" t="s">
        <v>22</v>
      </c>
      <c r="F56" s="10">
        <f>VLOOKUP(A56,'[1]5DB0.tmp'!$A$1:$G$369,7,0)</f>
        <v>0</v>
      </c>
      <c r="G56" s="10">
        <f>VLOOKUP(A56,'[1]5DB0.tmp'!$A$1:$I$369,9,0)</f>
        <v>0</v>
      </c>
      <c r="H56" s="10">
        <v>0</v>
      </c>
      <c r="I56" s="3">
        <f>VLOOKUP(A56,'[1]5DB0.tmp'!$A$1:$Q$369,17,0)</f>
        <v>2884.8</v>
      </c>
      <c r="J56" s="3">
        <f>VLOOKUP(A56,'[1]5DB0.tmp'!$A$1:$T$369,20,0)</f>
        <v>322.58999999999997</v>
      </c>
      <c r="K56" s="3">
        <f t="shared" si="0"/>
        <v>2562.21</v>
      </c>
      <c r="L56" s="2" t="s">
        <v>8</v>
      </c>
      <c r="M56" s="2" t="s">
        <v>17</v>
      </c>
    </row>
    <row r="57" spans="1:13" ht="25.5" customHeight="1" x14ac:dyDescent="0.25">
      <c r="A57" s="2">
        <v>1310</v>
      </c>
      <c r="B57" s="15" t="s">
        <v>530</v>
      </c>
      <c r="C57" s="15" t="s">
        <v>356</v>
      </c>
      <c r="D57" s="15" t="s">
        <v>38</v>
      </c>
      <c r="E57" s="6" t="s">
        <v>22</v>
      </c>
      <c r="F57" s="10">
        <f>VLOOKUP(A57,'[1]5DB0.tmp'!$A$1:$G$369,7,0)</f>
        <v>0</v>
      </c>
      <c r="G57" s="10">
        <f>VLOOKUP(A57,'[1]5DB0.tmp'!$A$1:$I$369,9,0)</f>
        <v>0</v>
      </c>
      <c r="H57" s="10">
        <v>0</v>
      </c>
      <c r="I57" s="3">
        <f>VLOOKUP(A57,'[1]5DB0.tmp'!$A$1:$Q$369,17,0)</f>
        <v>750</v>
      </c>
      <c r="J57" s="3">
        <f>VLOOKUP(A57,'[1]5DB0.tmp'!$A$1:$T$369,20,0)</f>
        <v>62.75</v>
      </c>
      <c r="K57" s="3">
        <f t="shared" si="0"/>
        <v>687.25</v>
      </c>
      <c r="L57" s="2" t="s">
        <v>8</v>
      </c>
      <c r="M57" s="2" t="s">
        <v>17</v>
      </c>
    </row>
    <row r="58" spans="1:13" ht="25.5" customHeight="1" x14ac:dyDescent="0.25">
      <c r="A58" s="2">
        <v>539</v>
      </c>
      <c r="B58" s="15" t="s">
        <v>99</v>
      </c>
      <c r="C58" s="15" t="s">
        <v>100</v>
      </c>
      <c r="D58" s="15" t="s">
        <v>38</v>
      </c>
      <c r="E58" s="6" t="s">
        <v>22</v>
      </c>
      <c r="F58" s="10">
        <f>VLOOKUP(A58,'[1]5DB0.tmp'!$A$1:$G$369,7,0)</f>
        <v>0</v>
      </c>
      <c r="G58" s="10">
        <f>VLOOKUP(A58,'[1]5DB0.tmp'!$A$1:$I$369,9,0)</f>
        <v>0</v>
      </c>
      <c r="H58" s="10">
        <v>0</v>
      </c>
      <c r="I58" s="3">
        <f>VLOOKUP(A58,'[1]5DB0.tmp'!$A$1:$Q$369,17,0)</f>
        <v>2742.4</v>
      </c>
      <c r="J58" s="3">
        <f>VLOOKUP(A58,'[1]5DB0.tmp'!$A$1:$T$369,20,0)</f>
        <v>454.43</v>
      </c>
      <c r="K58" s="3">
        <f t="shared" si="0"/>
        <v>2287.9700000000003</v>
      </c>
      <c r="L58" s="2" t="s">
        <v>8</v>
      </c>
      <c r="M58" s="2" t="s">
        <v>17</v>
      </c>
    </row>
    <row r="59" spans="1:13" ht="25.5" customHeight="1" x14ac:dyDescent="0.25">
      <c r="A59" s="2">
        <v>1055</v>
      </c>
      <c r="B59" s="15" t="s">
        <v>287</v>
      </c>
      <c r="C59" s="15" t="s">
        <v>288</v>
      </c>
      <c r="D59" s="15" t="s">
        <v>533</v>
      </c>
      <c r="E59" s="6" t="s">
        <v>22</v>
      </c>
      <c r="F59" s="10">
        <f>VLOOKUP(A59,'[1]5DB0.tmp'!$A$1:$G$369,7,0)</f>
        <v>0</v>
      </c>
      <c r="G59" s="10">
        <f>VLOOKUP(A59,'[1]5DB0.tmp'!$A$1:$I$369,9,0)</f>
        <v>0</v>
      </c>
      <c r="H59" s="10">
        <v>0</v>
      </c>
      <c r="I59" s="3">
        <f>VLOOKUP(A59,'[1]5DB0.tmp'!$A$1:$Q$369,17,0)</f>
        <v>10000</v>
      </c>
      <c r="J59" s="3">
        <f>VLOOKUP(A59,'[1]5DB0.tmp'!$A$1:$T$369,20,0)</f>
        <v>2389.94</v>
      </c>
      <c r="K59" s="3">
        <f t="shared" si="0"/>
        <v>7610.0599999999995</v>
      </c>
      <c r="L59" s="2" t="s">
        <v>8</v>
      </c>
      <c r="M59" s="2" t="s">
        <v>17</v>
      </c>
    </row>
    <row r="60" spans="1:13" ht="25.5" customHeight="1" x14ac:dyDescent="0.25">
      <c r="A60" s="2">
        <v>15021</v>
      </c>
      <c r="B60" s="15" t="s">
        <v>522</v>
      </c>
      <c r="C60" s="15" t="s">
        <v>507</v>
      </c>
      <c r="D60" s="16" t="s">
        <v>9</v>
      </c>
      <c r="E60" s="11" t="s">
        <v>0</v>
      </c>
      <c r="F60" s="10">
        <f>VLOOKUP(A60,'[1]5DB0.tmp'!$A$1:$G$369,7,0)</f>
        <v>0</v>
      </c>
      <c r="G60" s="10">
        <f>VLOOKUP(A60,'[1]5DB0.tmp'!$A$1:$I$369,9,0)</f>
        <v>0</v>
      </c>
      <c r="H60" s="10">
        <v>0</v>
      </c>
      <c r="I60" s="3">
        <f>VLOOKUP(A60,'[1]5DB0.tmp'!$A$1:$Q$369,17,0)</f>
        <v>4008.25</v>
      </c>
      <c r="J60" s="3">
        <f>VLOOKUP(A60,'[1]5DB0.tmp'!$A$1:$T$369,20,0)</f>
        <v>122.18</v>
      </c>
      <c r="K60" s="3">
        <f t="shared" si="0"/>
        <v>3886.07</v>
      </c>
      <c r="L60" s="2" t="s">
        <v>8</v>
      </c>
      <c r="M60" s="2" t="s">
        <v>17</v>
      </c>
    </row>
    <row r="61" spans="1:13" ht="25.5" customHeight="1" x14ac:dyDescent="0.25">
      <c r="A61" s="2">
        <v>1124</v>
      </c>
      <c r="B61" s="15" t="s">
        <v>333</v>
      </c>
      <c r="C61" s="15" t="s">
        <v>26</v>
      </c>
      <c r="D61" s="15" t="s">
        <v>33</v>
      </c>
      <c r="E61" s="6" t="s">
        <v>22</v>
      </c>
      <c r="F61" s="10">
        <f>VLOOKUP(A61,'[1]5DB0.tmp'!$A$1:$G$369,7,0)</f>
        <v>0</v>
      </c>
      <c r="G61" s="10">
        <f>VLOOKUP(A61,'[1]5DB0.tmp'!$A$1:$I$369,9,0)</f>
        <v>0</v>
      </c>
      <c r="H61" s="10">
        <v>0</v>
      </c>
      <c r="I61" s="3">
        <f>VLOOKUP(A61,'[1]5DB0.tmp'!$A$1:$Q$369,17,0)</f>
        <v>2990</v>
      </c>
      <c r="J61" s="3">
        <f>VLOOKUP(A61,'[1]5DB0.tmp'!$A$1:$T$369,20,0)</f>
        <v>545.78</v>
      </c>
      <c r="K61" s="3">
        <f t="shared" si="0"/>
        <v>2444.2200000000003</v>
      </c>
      <c r="L61" s="2" t="s">
        <v>8</v>
      </c>
      <c r="M61" s="2" t="s">
        <v>17</v>
      </c>
    </row>
    <row r="62" spans="1:13" ht="25.5" customHeight="1" x14ac:dyDescent="0.25">
      <c r="A62" s="2">
        <v>1218</v>
      </c>
      <c r="B62" s="15" t="s">
        <v>407</v>
      </c>
      <c r="C62" s="15" t="s">
        <v>290</v>
      </c>
      <c r="D62" s="15" t="s">
        <v>408</v>
      </c>
      <c r="E62" s="6" t="s">
        <v>22</v>
      </c>
      <c r="F62" s="10">
        <f>VLOOKUP(A62,'[1]5DB0.tmp'!$A$1:$G$369,7,0)</f>
        <v>0</v>
      </c>
      <c r="G62" s="10">
        <f>VLOOKUP(A62,'[1]5DB0.tmp'!$A$1:$I$369,9,0)</f>
        <v>0</v>
      </c>
      <c r="H62" s="10">
        <v>0</v>
      </c>
      <c r="I62" s="3">
        <f>VLOOKUP(A62,'[1]5DB0.tmp'!$A$1:$Q$369,17,0)</f>
        <v>3000</v>
      </c>
      <c r="J62" s="3">
        <f>VLOOKUP(A62,'[1]5DB0.tmp'!$A$1:$T$369,20,0)</f>
        <v>524.02</v>
      </c>
      <c r="K62" s="3">
        <f t="shared" si="0"/>
        <v>2475.98</v>
      </c>
      <c r="L62" s="2" t="s">
        <v>8</v>
      </c>
      <c r="M62" s="2" t="s">
        <v>17</v>
      </c>
    </row>
    <row r="63" spans="1:13" ht="25.5" customHeight="1" x14ac:dyDescent="0.25">
      <c r="A63" s="2">
        <v>912</v>
      </c>
      <c r="B63" s="15" t="s">
        <v>199</v>
      </c>
      <c r="C63" s="15" t="s">
        <v>45</v>
      </c>
      <c r="D63" s="15" t="s">
        <v>20</v>
      </c>
      <c r="E63" s="6" t="s">
        <v>22</v>
      </c>
      <c r="F63" s="10">
        <f>VLOOKUP(A63,'[1]5DB0.tmp'!$A$1:$G$369,7,0)</f>
        <v>0</v>
      </c>
      <c r="G63" s="10">
        <f>VLOOKUP(A63,'[1]5DB0.tmp'!$A$1:$I$369,9,0)</f>
        <v>0</v>
      </c>
      <c r="H63" s="10">
        <v>0</v>
      </c>
      <c r="I63" s="3">
        <f>VLOOKUP(A63,'[1]5DB0.tmp'!$A$1:$Q$369,17,0)</f>
        <v>10000</v>
      </c>
      <c r="J63" s="3">
        <f>VLOOKUP(A63,'[1]5DB0.tmp'!$A$1:$T$369,20,0)</f>
        <v>2494.2199999999998</v>
      </c>
      <c r="K63" s="3">
        <f t="shared" si="0"/>
        <v>7505.7800000000007</v>
      </c>
      <c r="L63" s="2" t="s">
        <v>8</v>
      </c>
      <c r="M63" s="2" t="s">
        <v>17</v>
      </c>
    </row>
    <row r="64" spans="1:13" ht="25.5" customHeight="1" x14ac:dyDescent="0.25">
      <c r="A64" s="2">
        <v>377</v>
      </c>
      <c r="B64" s="15" t="s">
        <v>81</v>
      </c>
      <c r="C64" s="15" t="s">
        <v>45</v>
      </c>
      <c r="D64" s="15" t="s">
        <v>82</v>
      </c>
      <c r="E64" s="6" t="s">
        <v>22</v>
      </c>
      <c r="F64" s="10">
        <f>VLOOKUP(A64,'[1]5DB0.tmp'!$A$1:$G$369,7,0)</f>
        <v>0</v>
      </c>
      <c r="G64" s="10">
        <f>VLOOKUP(A64,'[1]5DB0.tmp'!$A$1:$I$369,9,0)</f>
        <v>0</v>
      </c>
      <c r="H64" s="10">
        <v>0</v>
      </c>
      <c r="I64" s="3">
        <f>VLOOKUP(A64,'[1]5DB0.tmp'!$A$1:$Q$369,17,0)</f>
        <v>3000</v>
      </c>
      <c r="J64" s="3">
        <f>VLOOKUP(A64,'[1]5DB0.tmp'!$A$1:$T$369,20,0)</f>
        <v>548.32000000000005</v>
      </c>
      <c r="K64" s="3">
        <f t="shared" si="0"/>
        <v>2451.6799999999998</v>
      </c>
      <c r="L64" s="2" t="s">
        <v>8</v>
      </c>
      <c r="M64" s="2" t="s">
        <v>17</v>
      </c>
    </row>
    <row r="65" spans="1:13" ht="25.5" customHeight="1" x14ac:dyDescent="0.25">
      <c r="A65" s="2">
        <v>802</v>
      </c>
      <c r="B65" s="15" t="s">
        <v>151</v>
      </c>
      <c r="C65" s="15" t="s">
        <v>152</v>
      </c>
      <c r="D65" s="15" t="s">
        <v>153</v>
      </c>
      <c r="E65" s="6" t="s">
        <v>22</v>
      </c>
      <c r="F65" s="10">
        <f>VLOOKUP(A65,'[1]5DB0.tmp'!$A$1:$G$369,7,0)</f>
        <v>257.77</v>
      </c>
      <c r="G65" s="10">
        <f>VLOOKUP(A65,'[1]5DB0.tmp'!$A$1:$I$369,9,0)</f>
        <v>0</v>
      </c>
      <c r="H65" s="10">
        <v>0</v>
      </c>
      <c r="I65" s="3">
        <f>VLOOKUP(A65,'[1]5DB0.tmp'!$A$1:$Q$369,17,0)</f>
        <v>2964.44</v>
      </c>
      <c r="J65" s="3">
        <f>VLOOKUP(A65,'[1]5DB0.tmp'!$A$1:$T$369,20,0)</f>
        <v>289.64</v>
      </c>
      <c r="K65" s="3">
        <f t="shared" si="0"/>
        <v>2674.8</v>
      </c>
      <c r="L65" s="2" t="s">
        <v>8</v>
      </c>
      <c r="M65" s="2" t="s">
        <v>17</v>
      </c>
    </row>
    <row r="66" spans="1:13" ht="25.5" customHeight="1" x14ac:dyDescent="0.25">
      <c r="A66" s="2">
        <v>1189</v>
      </c>
      <c r="B66" s="15" t="s">
        <v>374</v>
      </c>
      <c r="C66" s="15" t="s">
        <v>104</v>
      </c>
      <c r="D66" s="15" t="s">
        <v>128</v>
      </c>
      <c r="E66" s="6" t="s">
        <v>22</v>
      </c>
      <c r="F66" s="10">
        <f>VLOOKUP(A66,'[1]5DB0.tmp'!$A$1:$G$369,7,0)</f>
        <v>0</v>
      </c>
      <c r="G66" s="10">
        <f>VLOOKUP(A66,'[1]5DB0.tmp'!$A$1:$I$369,9,0)</f>
        <v>0</v>
      </c>
      <c r="H66" s="10">
        <v>0</v>
      </c>
      <c r="I66" s="3">
        <f>VLOOKUP(A66,'[1]5DB0.tmp'!$A$1:$Q$369,17,0)</f>
        <v>8000</v>
      </c>
      <c r="J66" s="3">
        <f>VLOOKUP(A66,'[1]5DB0.tmp'!$A$1:$T$369,20,0)</f>
        <v>1944.22</v>
      </c>
      <c r="K66" s="3">
        <f t="shared" si="0"/>
        <v>6055.78</v>
      </c>
      <c r="L66" s="2" t="s">
        <v>8</v>
      </c>
      <c r="M66" s="2" t="s">
        <v>17</v>
      </c>
    </row>
    <row r="67" spans="1:13" ht="25.5" customHeight="1" x14ac:dyDescent="0.25">
      <c r="A67" s="2">
        <v>1225</v>
      </c>
      <c r="B67" s="15" t="s">
        <v>415</v>
      </c>
      <c r="C67" s="15" t="s">
        <v>60</v>
      </c>
      <c r="D67" s="15" t="s">
        <v>408</v>
      </c>
      <c r="E67" s="6" t="s">
        <v>22</v>
      </c>
      <c r="F67" s="10">
        <f>VLOOKUP(A67,'[1]5DB0.tmp'!$A$1:$G$369,7,0)</f>
        <v>0</v>
      </c>
      <c r="G67" s="10">
        <f>VLOOKUP(A67,'[1]5DB0.tmp'!$A$1:$I$369,9,0)</f>
        <v>0</v>
      </c>
      <c r="H67" s="10">
        <v>0</v>
      </c>
      <c r="I67" s="3">
        <f>VLOOKUP(A67,'[1]5DB0.tmp'!$A$1:$Q$369,17,0)</f>
        <v>2384.8000000000002</v>
      </c>
      <c r="J67" s="3">
        <f>VLOOKUP(A67,'[1]5DB0.tmp'!$A$1:$T$369,20,0)</f>
        <v>230.78</v>
      </c>
      <c r="K67" s="3">
        <f t="shared" ref="K67:K130" si="1">I67-J67</f>
        <v>2154.02</v>
      </c>
      <c r="L67" s="2" t="s">
        <v>8</v>
      </c>
      <c r="M67" s="2" t="s">
        <v>17</v>
      </c>
    </row>
    <row r="68" spans="1:13" ht="25.5" customHeight="1" x14ac:dyDescent="0.25">
      <c r="A68" s="2">
        <v>1244</v>
      </c>
      <c r="B68" s="15" t="s">
        <v>434</v>
      </c>
      <c r="C68" s="15" t="s">
        <v>280</v>
      </c>
      <c r="D68" s="15" t="s">
        <v>408</v>
      </c>
      <c r="E68" s="6" t="s">
        <v>22</v>
      </c>
      <c r="F68" s="10">
        <f>VLOOKUP(A68,'[1]5DB0.tmp'!$A$1:$G$369,7,0)</f>
        <v>0</v>
      </c>
      <c r="G68" s="10">
        <f>VLOOKUP(A68,'[1]5DB0.tmp'!$A$1:$I$369,9,0)</f>
        <v>0</v>
      </c>
      <c r="H68" s="10">
        <v>0</v>
      </c>
      <c r="I68" s="3">
        <f>VLOOKUP(A68,'[1]5DB0.tmp'!$A$1:$Q$369,17,0)</f>
        <v>1900</v>
      </c>
      <c r="J68" s="3">
        <f>VLOOKUP(A68,'[1]5DB0.tmp'!$A$1:$T$369,20,0)</f>
        <v>409.21</v>
      </c>
      <c r="K68" s="3">
        <f t="shared" si="1"/>
        <v>1490.79</v>
      </c>
      <c r="L68" s="2" t="s">
        <v>8</v>
      </c>
      <c r="M68" s="2" t="s">
        <v>17</v>
      </c>
    </row>
    <row r="69" spans="1:13" ht="25.5" customHeight="1" x14ac:dyDescent="0.25">
      <c r="A69" s="2">
        <v>1240</v>
      </c>
      <c r="B69" s="15" t="s">
        <v>430</v>
      </c>
      <c r="C69" s="15" t="s">
        <v>180</v>
      </c>
      <c r="D69" s="15" t="s">
        <v>89</v>
      </c>
      <c r="E69" s="6" t="s">
        <v>22</v>
      </c>
      <c r="F69" s="10">
        <f>VLOOKUP(A69,'[1]5DB0.tmp'!$A$1:$G$369,7,0)</f>
        <v>0</v>
      </c>
      <c r="G69" s="10">
        <f>VLOOKUP(A69,'[1]5DB0.tmp'!$A$1:$I$369,9,0)</f>
        <v>0</v>
      </c>
      <c r="H69" s="10">
        <v>0</v>
      </c>
      <c r="I69" s="3">
        <f>VLOOKUP(A69,'[1]5DB0.tmp'!$A$1:$Q$369,17,0)</f>
        <v>2200</v>
      </c>
      <c r="J69" s="3">
        <f>VLOOKUP(A69,'[1]5DB0.tmp'!$A$1:$T$369,20,0)</f>
        <v>659.78</v>
      </c>
      <c r="K69" s="3">
        <f t="shared" si="1"/>
        <v>1540.22</v>
      </c>
      <c r="L69" s="2" t="s">
        <v>8</v>
      </c>
      <c r="M69" s="2" t="s">
        <v>17</v>
      </c>
    </row>
    <row r="70" spans="1:13" ht="25.5" customHeight="1" x14ac:dyDescent="0.25">
      <c r="A70" s="2">
        <v>107</v>
      </c>
      <c r="B70" s="15" t="s">
        <v>44</v>
      </c>
      <c r="C70" s="15" t="s">
        <v>45</v>
      </c>
      <c r="D70" s="15" t="s">
        <v>46</v>
      </c>
      <c r="E70" s="6" t="s">
        <v>22</v>
      </c>
      <c r="F70" s="10">
        <f>VLOOKUP(A70,'[1]5DB0.tmp'!$A$1:$G$369,7,0)</f>
        <v>0</v>
      </c>
      <c r="G70" s="10">
        <f>VLOOKUP(A70,'[1]5DB0.tmp'!$A$1:$I$369,9,0)</f>
        <v>0</v>
      </c>
      <c r="H70" s="10">
        <v>0</v>
      </c>
      <c r="I70" s="3">
        <f>VLOOKUP(A70,'[1]5DB0.tmp'!$A$1:$Q$369,17,0)</f>
        <v>6000</v>
      </c>
      <c r="J70" s="3">
        <f>VLOOKUP(A70,'[1]5DB0.tmp'!$A$1:$T$369,20,0)</f>
        <v>1692.46</v>
      </c>
      <c r="K70" s="3">
        <f t="shared" si="1"/>
        <v>4307.54</v>
      </c>
      <c r="L70" s="2" t="s">
        <v>8</v>
      </c>
      <c r="M70" s="2" t="s">
        <v>17</v>
      </c>
    </row>
    <row r="71" spans="1:13" ht="25.5" customHeight="1" x14ac:dyDescent="0.25">
      <c r="A71" s="2">
        <v>1212</v>
      </c>
      <c r="B71" s="15" t="s">
        <v>400</v>
      </c>
      <c r="C71" s="15" t="s">
        <v>290</v>
      </c>
      <c r="D71" s="15" t="s">
        <v>276</v>
      </c>
      <c r="E71" s="6" t="s">
        <v>22</v>
      </c>
      <c r="F71" s="10">
        <f>VLOOKUP(A71,'[1]5DB0.tmp'!$A$1:$G$369,7,0)</f>
        <v>0</v>
      </c>
      <c r="G71" s="10">
        <f>VLOOKUP(A71,'[1]5DB0.tmp'!$A$1:$I$369,9,0)</f>
        <v>0</v>
      </c>
      <c r="H71" s="10">
        <v>0</v>
      </c>
      <c r="I71" s="3">
        <f>VLOOKUP(A71,'[1]5DB0.tmp'!$A$1:$Q$369,17,0)</f>
        <v>3000</v>
      </c>
      <c r="J71" s="3">
        <f>VLOOKUP(A71,'[1]5DB0.tmp'!$A$1:$T$369,20,0)</f>
        <v>329.8</v>
      </c>
      <c r="K71" s="3">
        <f t="shared" si="1"/>
        <v>2670.2</v>
      </c>
      <c r="L71" s="2" t="s">
        <v>8</v>
      </c>
      <c r="M71" s="2" t="s">
        <v>17</v>
      </c>
    </row>
    <row r="72" spans="1:13" ht="25.5" customHeight="1" x14ac:dyDescent="0.25">
      <c r="A72" s="2">
        <v>796</v>
      </c>
      <c r="B72" s="15" t="s">
        <v>147</v>
      </c>
      <c r="C72" s="15" t="s">
        <v>45</v>
      </c>
      <c r="D72" s="15" t="s">
        <v>144</v>
      </c>
      <c r="E72" s="6" t="s">
        <v>22</v>
      </c>
      <c r="F72" s="10">
        <f>VLOOKUP(A72,'[1]5DB0.tmp'!$A$1:$G$369,7,0)</f>
        <v>0</v>
      </c>
      <c r="G72" s="10">
        <f>VLOOKUP(A72,'[1]5DB0.tmp'!$A$1:$I$369,9,0)</f>
        <v>0</v>
      </c>
      <c r="H72" s="10">
        <v>0</v>
      </c>
      <c r="I72" s="3">
        <f>VLOOKUP(A72,'[1]5DB0.tmp'!$A$1:$Q$369,17,0)</f>
        <v>9000</v>
      </c>
      <c r="J72" s="3">
        <f>VLOOKUP(A72,'[1]5DB0.tmp'!$A$1:$T$369,20,0)</f>
        <v>2167.08</v>
      </c>
      <c r="K72" s="3">
        <f t="shared" si="1"/>
        <v>6832.92</v>
      </c>
      <c r="L72" s="2" t="s">
        <v>8</v>
      </c>
      <c r="M72" s="2" t="s">
        <v>17</v>
      </c>
    </row>
    <row r="73" spans="1:13" ht="25.5" customHeight="1" x14ac:dyDescent="0.25">
      <c r="A73" s="2">
        <v>1206</v>
      </c>
      <c r="B73" s="15" t="s">
        <v>393</v>
      </c>
      <c r="C73" s="15" t="s">
        <v>290</v>
      </c>
      <c r="D73" s="15" t="s">
        <v>89</v>
      </c>
      <c r="E73" s="6" t="s">
        <v>22</v>
      </c>
      <c r="F73" s="10">
        <f>VLOOKUP(A73,'[1]5DB0.tmp'!$A$1:$G$369,7,0)</f>
        <v>0</v>
      </c>
      <c r="G73" s="10">
        <f>VLOOKUP(A73,'[1]5DB0.tmp'!$A$1:$I$369,9,0)</f>
        <v>0</v>
      </c>
      <c r="H73" s="10">
        <v>0</v>
      </c>
      <c r="I73" s="3">
        <f>VLOOKUP(A73,'[1]5DB0.tmp'!$A$1:$Q$369,17,0)</f>
        <v>6000</v>
      </c>
      <c r="J73" s="3">
        <f>VLOOKUP(A73,'[1]5DB0.tmp'!$A$1:$T$369,20,0)</f>
        <v>1283.8599999999999</v>
      </c>
      <c r="K73" s="3">
        <f t="shared" si="1"/>
        <v>4716.1400000000003</v>
      </c>
      <c r="L73" s="2" t="s">
        <v>8</v>
      </c>
      <c r="M73" s="2" t="s">
        <v>17</v>
      </c>
    </row>
    <row r="74" spans="1:13" ht="25.5" customHeight="1" x14ac:dyDescent="0.25">
      <c r="A74" s="2">
        <v>388</v>
      </c>
      <c r="B74" s="15" t="s">
        <v>83</v>
      </c>
      <c r="C74" s="15" t="s">
        <v>26</v>
      </c>
      <c r="D74" s="15" t="s">
        <v>27</v>
      </c>
      <c r="E74" s="6" t="s">
        <v>22</v>
      </c>
      <c r="F74" s="10">
        <f>VLOOKUP(A74,'[1]5DB0.tmp'!$A$1:$G$369,7,0)</f>
        <v>0</v>
      </c>
      <c r="G74" s="10">
        <f>VLOOKUP(A74,'[1]5DB0.tmp'!$A$1:$I$369,9,0)</f>
        <v>0</v>
      </c>
      <c r="H74" s="10">
        <v>0</v>
      </c>
      <c r="I74" s="3">
        <f>VLOOKUP(A74,'[1]5DB0.tmp'!$A$1:$Q$369,17,0)</f>
        <v>2990</v>
      </c>
      <c r="J74" s="3">
        <f>VLOOKUP(A74,'[1]5DB0.tmp'!$A$1:$T$369,20,0)</f>
        <v>342.16</v>
      </c>
      <c r="K74" s="3">
        <f t="shared" si="1"/>
        <v>2647.84</v>
      </c>
      <c r="L74" s="2" t="s">
        <v>8</v>
      </c>
      <c r="M74" s="2" t="s">
        <v>17</v>
      </c>
    </row>
    <row r="75" spans="1:13" ht="25.5" customHeight="1" x14ac:dyDescent="0.25">
      <c r="A75" s="2">
        <v>703</v>
      </c>
      <c r="B75" s="15" t="s">
        <v>115</v>
      </c>
      <c r="C75" s="15" t="s">
        <v>26</v>
      </c>
      <c r="D75" s="15" t="s">
        <v>42</v>
      </c>
      <c r="E75" s="6" t="s">
        <v>22</v>
      </c>
      <c r="F75" s="10">
        <f>VLOOKUP(A75,'[1]5DB0.tmp'!$A$1:$G$369,7,0)</f>
        <v>0</v>
      </c>
      <c r="G75" s="10">
        <f>VLOOKUP(A75,'[1]5DB0.tmp'!$A$1:$I$369,9,0)</f>
        <v>0</v>
      </c>
      <c r="H75" s="10">
        <v>0</v>
      </c>
      <c r="I75" s="3">
        <f>VLOOKUP(A75,'[1]5DB0.tmp'!$A$1:$Q$369,17,0)</f>
        <v>1403.55</v>
      </c>
      <c r="J75" s="3">
        <f>VLOOKUP(A75,'[1]5DB0.tmp'!$A$1:$T$369,20,0)</f>
        <v>1403.55</v>
      </c>
      <c r="K75" s="3">
        <f t="shared" si="1"/>
        <v>0</v>
      </c>
      <c r="L75" s="14" t="s">
        <v>19</v>
      </c>
      <c r="M75" s="2" t="s">
        <v>17</v>
      </c>
    </row>
    <row r="76" spans="1:13" ht="25.5" customHeight="1" x14ac:dyDescent="0.25">
      <c r="A76" s="2">
        <v>905</v>
      </c>
      <c r="B76" s="15" t="s">
        <v>194</v>
      </c>
      <c r="C76" s="15" t="s">
        <v>60</v>
      </c>
      <c r="D76" s="15" t="s">
        <v>128</v>
      </c>
      <c r="E76" s="6" t="s">
        <v>22</v>
      </c>
      <c r="F76" s="10">
        <f>VLOOKUP(A76,'[1]5DB0.tmp'!$A$1:$G$369,7,0)</f>
        <v>0</v>
      </c>
      <c r="G76" s="10">
        <f>VLOOKUP(A76,'[1]5DB0.tmp'!$A$1:$I$369,9,0)</f>
        <v>0</v>
      </c>
      <c r="H76" s="10">
        <v>0</v>
      </c>
      <c r="I76" s="3">
        <f>VLOOKUP(A76,'[1]5DB0.tmp'!$A$1:$Q$369,17,0)</f>
        <v>2884.8</v>
      </c>
      <c r="J76" s="3">
        <f>VLOOKUP(A76,'[1]5DB0.tmp'!$A$1:$T$369,20,0)</f>
        <v>519.04</v>
      </c>
      <c r="K76" s="3">
        <f t="shared" si="1"/>
        <v>2365.7600000000002</v>
      </c>
      <c r="L76" s="2" t="s">
        <v>8</v>
      </c>
      <c r="M76" s="2" t="s">
        <v>17</v>
      </c>
    </row>
    <row r="77" spans="1:13" ht="25.5" customHeight="1" x14ac:dyDescent="0.25">
      <c r="A77" s="2">
        <v>1001</v>
      </c>
      <c r="B77" s="15" t="s">
        <v>251</v>
      </c>
      <c r="C77" s="15" t="s">
        <v>60</v>
      </c>
      <c r="D77" s="15" t="s">
        <v>128</v>
      </c>
      <c r="E77" s="6" t="s">
        <v>22</v>
      </c>
      <c r="F77" s="10">
        <f>VLOOKUP(A77,'[1]5DB0.tmp'!$A$1:$G$369,7,0)</f>
        <v>512.86</v>
      </c>
      <c r="G77" s="10">
        <f>VLOOKUP(A77,'[1]5DB0.tmp'!$A$1:$I$369,9,0)</f>
        <v>0</v>
      </c>
      <c r="H77" s="10">
        <v>0</v>
      </c>
      <c r="I77" s="3">
        <f>VLOOKUP(A77,'[1]5DB0.tmp'!$A$1:$Q$369,17,0)</f>
        <v>3012.94</v>
      </c>
      <c r="J77" s="3">
        <f>VLOOKUP(A77,'[1]5DB0.tmp'!$A$1:$T$369,20,0)</f>
        <v>307.96000000000004</v>
      </c>
      <c r="K77" s="3">
        <f t="shared" si="1"/>
        <v>2704.98</v>
      </c>
      <c r="L77" s="2" t="s">
        <v>8</v>
      </c>
      <c r="M77" s="2" t="s">
        <v>17</v>
      </c>
    </row>
    <row r="78" spans="1:13" ht="25.5" customHeight="1" x14ac:dyDescent="0.25">
      <c r="A78" s="2">
        <v>723</v>
      </c>
      <c r="B78" s="15" t="s">
        <v>122</v>
      </c>
      <c r="C78" s="15" t="s">
        <v>45</v>
      </c>
      <c r="D78" s="15" t="s">
        <v>123</v>
      </c>
      <c r="E78" s="11" t="s">
        <v>22</v>
      </c>
      <c r="F78" s="10">
        <f>VLOOKUP(A78,'[1]5DB0.tmp'!$A$1:$G$369,7,0)</f>
        <v>0</v>
      </c>
      <c r="G78" s="10">
        <f>VLOOKUP(A78,'[1]5DB0.tmp'!$A$1:$I$369,9,0)</f>
        <v>0</v>
      </c>
      <c r="H78" s="10">
        <v>0</v>
      </c>
      <c r="I78" s="3">
        <f>VLOOKUP(A78,'[1]5DB0.tmp'!$A$1:$Q$369,17,0)</f>
        <v>5000</v>
      </c>
      <c r="J78" s="3">
        <f>VLOOKUP(A78,'[1]5DB0.tmp'!$A$1:$T$369,20,0)</f>
        <v>917.4</v>
      </c>
      <c r="K78" s="3">
        <f t="shared" si="1"/>
        <v>4082.6</v>
      </c>
      <c r="L78" s="2" t="s">
        <v>8</v>
      </c>
      <c r="M78" s="2" t="s">
        <v>17</v>
      </c>
    </row>
    <row r="79" spans="1:13" ht="25.5" customHeight="1" x14ac:dyDescent="0.25">
      <c r="A79" s="2">
        <v>683</v>
      </c>
      <c r="B79" s="15" t="s">
        <v>113</v>
      </c>
      <c r="C79" s="15" t="s">
        <v>77</v>
      </c>
      <c r="D79" s="15" t="s">
        <v>78</v>
      </c>
      <c r="E79" s="11" t="s">
        <v>22</v>
      </c>
      <c r="F79" s="10">
        <f>VLOOKUP(A79,'[1]5DB0.tmp'!$A$1:$G$369,7,0)</f>
        <v>0</v>
      </c>
      <c r="G79" s="10">
        <f>VLOOKUP(A79,'[1]5DB0.tmp'!$A$1:$I$369,9,0)</f>
        <v>0</v>
      </c>
      <c r="H79" s="10">
        <v>0</v>
      </c>
      <c r="I79" s="3">
        <f>VLOOKUP(A79,'[1]5DB0.tmp'!$A$1:$Q$369,17,0)</f>
        <v>2200</v>
      </c>
      <c r="J79" s="3">
        <f>VLOOKUP(A79,'[1]5DB0.tmp'!$A$1:$T$369,20,0)</f>
        <v>599.38</v>
      </c>
      <c r="K79" s="3">
        <f t="shared" si="1"/>
        <v>1600.62</v>
      </c>
      <c r="L79" s="2" t="s">
        <v>8</v>
      </c>
      <c r="M79" s="2" t="s">
        <v>17</v>
      </c>
    </row>
    <row r="80" spans="1:13" ht="25.5" customHeight="1" x14ac:dyDescent="0.25">
      <c r="A80" s="2">
        <v>1074</v>
      </c>
      <c r="B80" s="15" t="s">
        <v>301</v>
      </c>
      <c r="C80" s="15" t="s">
        <v>41</v>
      </c>
      <c r="D80" s="15" t="s">
        <v>53</v>
      </c>
      <c r="E80" s="6" t="s">
        <v>22</v>
      </c>
      <c r="F80" s="10">
        <f>VLOOKUP(A80,'[1]5DB0.tmp'!$A$1:$G$369,7,0)</f>
        <v>0</v>
      </c>
      <c r="G80" s="10">
        <f>VLOOKUP(A80,'[1]5DB0.tmp'!$A$1:$I$369,9,0)</f>
        <v>0</v>
      </c>
      <c r="H80" s="10">
        <v>0</v>
      </c>
      <c r="I80" s="3">
        <f>VLOOKUP(A80,'[1]5DB0.tmp'!$A$1:$Q$369,17,0)</f>
        <v>2268.4</v>
      </c>
      <c r="J80" s="3">
        <f>VLOOKUP(A80,'[1]5DB0.tmp'!$A$1:$T$369,20,0)</f>
        <v>344.35</v>
      </c>
      <c r="K80" s="3">
        <f t="shared" si="1"/>
        <v>1924.0500000000002</v>
      </c>
      <c r="L80" s="2" t="s">
        <v>8</v>
      </c>
      <c r="M80" s="2" t="s">
        <v>17</v>
      </c>
    </row>
    <row r="81" spans="1:13" ht="25.5" customHeight="1" x14ac:dyDescent="0.25">
      <c r="A81" s="2">
        <v>865</v>
      </c>
      <c r="B81" s="15" t="s">
        <v>182</v>
      </c>
      <c r="C81" s="15" t="s">
        <v>180</v>
      </c>
      <c r="D81" s="15" t="s">
        <v>89</v>
      </c>
      <c r="E81" s="6" t="s">
        <v>22</v>
      </c>
      <c r="F81" s="10">
        <f>VLOOKUP(A81,'[1]5DB0.tmp'!$A$1:$G$369,7,0)</f>
        <v>0</v>
      </c>
      <c r="G81" s="10">
        <f>VLOOKUP(A81,'[1]5DB0.tmp'!$A$1:$I$369,9,0)</f>
        <v>0</v>
      </c>
      <c r="H81" s="10">
        <v>0</v>
      </c>
      <c r="I81" s="3">
        <f>VLOOKUP(A81,'[1]5DB0.tmp'!$A$1:$Q$369,17,0)</f>
        <v>1900</v>
      </c>
      <c r="J81" s="3">
        <f>VLOOKUP(A81,'[1]5DB0.tmp'!$A$1:$T$369,20,0)</f>
        <v>165.82</v>
      </c>
      <c r="K81" s="3">
        <f t="shared" si="1"/>
        <v>1734.18</v>
      </c>
      <c r="L81" s="2" t="s">
        <v>8</v>
      </c>
      <c r="M81" s="2" t="s">
        <v>17</v>
      </c>
    </row>
    <row r="82" spans="1:13" ht="25.5" customHeight="1" x14ac:dyDescent="0.25">
      <c r="A82" s="2">
        <v>962</v>
      </c>
      <c r="B82" s="15" t="s">
        <v>226</v>
      </c>
      <c r="C82" s="15" t="s">
        <v>41</v>
      </c>
      <c r="D82" s="15" t="s">
        <v>78</v>
      </c>
      <c r="E82" s="6" t="s">
        <v>22</v>
      </c>
      <c r="F82" s="10">
        <f>VLOOKUP(A82,'[1]5DB0.tmp'!$A$1:$G$369,7,0)</f>
        <v>0</v>
      </c>
      <c r="G82" s="10">
        <f>VLOOKUP(A82,'[1]5DB0.tmp'!$A$1:$I$369,9,0)</f>
        <v>0</v>
      </c>
      <c r="H82" s="10">
        <v>0</v>
      </c>
      <c r="I82" s="3">
        <f>VLOOKUP(A82,'[1]5DB0.tmp'!$A$1:$Q$369,17,0)</f>
        <v>2237.4</v>
      </c>
      <c r="J82" s="3">
        <f>VLOOKUP(A82,'[1]5DB0.tmp'!$A$1:$T$369,20,0)</f>
        <v>196.18</v>
      </c>
      <c r="K82" s="3">
        <f t="shared" si="1"/>
        <v>2041.22</v>
      </c>
      <c r="L82" s="2" t="s">
        <v>8</v>
      </c>
      <c r="M82" s="2" t="s">
        <v>17</v>
      </c>
    </row>
    <row r="83" spans="1:13" ht="25.5" customHeight="1" x14ac:dyDescent="0.25">
      <c r="A83" s="2">
        <v>1135</v>
      </c>
      <c r="B83" s="15" t="s">
        <v>342</v>
      </c>
      <c r="C83" s="15" t="s">
        <v>64</v>
      </c>
      <c r="D83" s="15" t="s">
        <v>65</v>
      </c>
      <c r="E83" s="6" t="s">
        <v>22</v>
      </c>
      <c r="F83" s="10">
        <f>VLOOKUP(A83,'[1]5DB0.tmp'!$A$1:$G$369,7,0)</f>
        <v>7555.56</v>
      </c>
      <c r="G83" s="10">
        <f>VLOOKUP(A83,'[1]5DB0.tmp'!$A$1:$I$369,9,0)</f>
        <v>0</v>
      </c>
      <c r="H83" s="10">
        <v>0</v>
      </c>
      <c r="I83" s="3">
        <f>VLOOKUP(A83,'[1]5DB0.tmp'!$A$1:$Q$369,17,0)</f>
        <v>10388.89</v>
      </c>
      <c r="J83" s="3">
        <f>VLOOKUP(A83,'[1]5DB0.tmp'!$A$1:$T$369,20,0)</f>
        <v>1769.8600000000006</v>
      </c>
      <c r="K83" s="3">
        <f t="shared" si="1"/>
        <v>8619.0299999999988</v>
      </c>
      <c r="L83" s="2" t="s">
        <v>8</v>
      </c>
      <c r="M83" s="2" t="s">
        <v>17</v>
      </c>
    </row>
    <row r="84" spans="1:13" ht="25.5" customHeight="1" x14ac:dyDescent="0.25">
      <c r="A84" s="2">
        <v>801</v>
      </c>
      <c r="B84" s="15" t="s">
        <v>150</v>
      </c>
      <c r="C84" s="15" t="s">
        <v>26</v>
      </c>
      <c r="D84" s="15" t="s">
        <v>86</v>
      </c>
      <c r="E84" s="6" t="s">
        <v>22</v>
      </c>
      <c r="F84" s="10">
        <f>VLOOKUP(A84,'[1]5DB0.tmp'!$A$1:$G$369,7,0)</f>
        <v>0</v>
      </c>
      <c r="G84" s="10">
        <f>VLOOKUP(A84,'[1]5DB0.tmp'!$A$1:$I$369,9,0)</f>
        <v>0</v>
      </c>
      <c r="H84" s="10">
        <v>0</v>
      </c>
      <c r="I84" s="3">
        <f>VLOOKUP(A84,'[1]5DB0.tmp'!$A$1:$Q$369,17,0)</f>
        <v>2990</v>
      </c>
      <c r="J84" s="3">
        <f>VLOOKUP(A84,'[1]5DB0.tmp'!$A$1:$T$369,20,0)</f>
        <v>342.16</v>
      </c>
      <c r="K84" s="3">
        <f t="shared" si="1"/>
        <v>2647.84</v>
      </c>
      <c r="L84" s="2" t="s">
        <v>8</v>
      </c>
      <c r="M84" s="2" t="s">
        <v>17</v>
      </c>
    </row>
    <row r="85" spans="1:13" ht="25.5" customHeight="1" x14ac:dyDescent="0.25">
      <c r="A85" s="2">
        <v>1002</v>
      </c>
      <c r="B85" s="15" t="s">
        <v>252</v>
      </c>
      <c r="C85" s="15" t="s">
        <v>26</v>
      </c>
      <c r="D85" s="15" t="s">
        <v>244</v>
      </c>
      <c r="E85" s="6" t="s">
        <v>22</v>
      </c>
      <c r="F85" s="10">
        <f>VLOOKUP(A85,'[1]5DB0.tmp'!$A$1:$G$369,7,0)</f>
        <v>0</v>
      </c>
      <c r="G85" s="10">
        <f>VLOOKUP(A85,'[1]5DB0.tmp'!$A$1:$I$369,9,0)</f>
        <v>0</v>
      </c>
      <c r="H85" s="10">
        <v>0</v>
      </c>
      <c r="I85" s="3">
        <f>VLOOKUP(A85,'[1]5DB0.tmp'!$A$1:$Q$369,17,0)</f>
        <v>2990</v>
      </c>
      <c r="J85" s="3">
        <f>VLOOKUP(A85,'[1]5DB0.tmp'!$A$1:$T$369,20,0)</f>
        <v>531.55999999999995</v>
      </c>
      <c r="K85" s="3">
        <f t="shared" si="1"/>
        <v>2458.44</v>
      </c>
      <c r="L85" s="2" t="s">
        <v>8</v>
      </c>
      <c r="M85" s="2" t="s">
        <v>17</v>
      </c>
    </row>
    <row r="86" spans="1:13" ht="25.5" customHeight="1" x14ac:dyDescent="0.25">
      <c r="A86" s="2">
        <v>1269</v>
      </c>
      <c r="B86" s="15" t="s">
        <v>461</v>
      </c>
      <c r="C86" s="15" t="s">
        <v>64</v>
      </c>
      <c r="D86" s="15" t="s">
        <v>65</v>
      </c>
      <c r="E86" s="6" t="s">
        <v>22</v>
      </c>
      <c r="F86" s="10">
        <f>VLOOKUP(A86,'[1]5DB0.tmp'!$A$1:$G$369,7,0)</f>
        <v>0</v>
      </c>
      <c r="G86" s="10">
        <f>VLOOKUP(A86,'[1]5DB0.tmp'!$A$1:$I$369,9,0)</f>
        <v>0</v>
      </c>
      <c r="H86" s="10">
        <v>0</v>
      </c>
      <c r="I86" s="3">
        <f>VLOOKUP(A86,'[1]5DB0.tmp'!$A$1:$Q$369,17,0)</f>
        <v>5000</v>
      </c>
      <c r="J86" s="3">
        <f>VLOOKUP(A86,'[1]5DB0.tmp'!$A$1:$T$369,20,0)</f>
        <v>917.4</v>
      </c>
      <c r="K86" s="3">
        <f t="shared" si="1"/>
        <v>4082.6</v>
      </c>
      <c r="L86" s="2" t="s">
        <v>8</v>
      </c>
      <c r="M86" s="2" t="s">
        <v>17</v>
      </c>
    </row>
    <row r="87" spans="1:13" ht="25.5" customHeight="1" x14ac:dyDescent="0.25">
      <c r="A87" s="2">
        <v>1226</v>
      </c>
      <c r="B87" s="15" t="s">
        <v>416</v>
      </c>
      <c r="C87" s="15" t="s">
        <v>41</v>
      </c>
      <c r="D87" s="15" t="s">
        <v>414</v>
      </c>
      <c r="E87" s="6" t="s">
        <v>22</v>
      </c>
      <c r="F87" s="10">
        <f>VLOOKUP(A87,'[1]5DB0.tmp'!$A$1:$G$369,7,0)</f>
        <v>0</v>
      </c>
      <c r="G87" s="10">
        <f>VLOOKUP(A87,'[1]5DB0.tmp'!$A$1:$I$369,9,0)</f>
        <v>0</v>
      </c>
      <c r="H87" s="10">
        <v>0</v>
      </c>
      <c r="I87" s="3">
        <f>VLOOKUP(A87,'[1]5DB0.tmp'!$A$1:$Q$369,17,0)</f>
        <v>2163.79</v>
      </c>
      <c r="J87" s="3">
        <f>VLOOKUP(A87,'[1]5DB0.tmp'!$A$1:$T$369,20,0)</f>
        <v>303.56</v>
      </c>
      <c r="K87" s="3">
        <f t="shared" si="1"/>
        <v>1860.23</v>
      </c>
      <c r="L87" s="2" t="s">
        <v>8</v>
      </c>
      <c r="M87" s="2" t="s">
        <v>17</v>
      </c>
    </row>
    <row r="88" spans="1:13" ht="25.5" customHeight="1" x14ac:dyDescent="0.25">
      <c r="A88" s="2">
        <v>980</v>
      </c>
      <c r="B88" s="15" t="s">
        <v>238</v>
      </c>
      <c r="C88" s="15" t="s">
        <v>41</v>
      </c>
      <c r="D88" s="15" t="s">
        <v>38</v>
      </c>
      <c r="E88" s="6" t="s">
        <v>22</v>
      </c>
      <c r="F88" s="10">
        <f>VLOOKUP(A88,'[1]5DB0.tmp'!$A$1:$G$369,7,0)</f>
        <v>1466.67</v>
      </c>
      <c r="G88" s="10">
        <f>VLOOKUP(A88,'[1]5DB0.tmp'!$A$1:$I$369,9,0)</f>
        <v>0</v>
      </c>
      <c r="H88" s="10">
        <v>0</v>
      </c>
      <c r="I88" s="3">
        <f>VLOOKUP(A88,'[1]5DB0.tmp'!$A$1:$Q$369,17,0)</f>
        <v>2566.67</v>
      </c>
      <c r="J88" s="3">
        <f>VLOOKUP(A88,'[1]5DB0.tmp'!$A$1:$T$369,20,0)</f>
        <v>229.99</v>
      </c>
      <c r="K88" s="3">
        <f t="shared" si="1"/>
        <v>2336.6800000000003</v>
      </c>
      <c r="L88" s="2" t="s">
        <v>8</v>
      </c>
      <c r="M88" s="2" t="s">
        <v>17</v>
      </c>
    </row>
    <row r="89" spans="1:13" ht="25.5" customHeight="1" x14ac:dyDescent="0.25">
      <c r="A89" s="2">
        <v>1297</v>
      </c>
      <c r="B89" s="15" t="s">
        <v>494</v>
      </c>
      <c r="C89" s="15" t="s">
        <v>356</v>
      </c>
      <c r="D89" s="15" t="s">
        <v>38</v>
      </c>
      <c r="E89" s="6" t="s">
        <v>22</v>
      </c>
      <c r="F89" s="10">
        <f>VLOOKUP(A89,'[1]5DB0.tmp'!$A$1:$G$369,7,0)</f>
        <v>0</v>
      </c>
      <c r="G89" s="10">
        <f>VLOOKUP(A89,'[1]5DB0.tmp'!$A$1:$I$369,9,0)</f>
        <v>0</v>
      </c>
      <c r="H89" s="10">
        <v>0</v>
      </c>
      <c r="I89" s="3">
        <f>VLOOKUP(A89,'[1]5DB0.tmp'!$A$1:$Q$369,17,0)</f>
        <v>1500</v>
      </c>
      <c r="J89" s="3">
        <f>VLOOKUP(A89,'[1]5DB0.tmp'!$A$1:$T$369,20,0)</f>
        <v>129.82</v>
      </c>
      <c r="K89" s="3">
        <f t="shared" si="1"/>
        <v>1370.18</v>
      </c>
      <c r="L89" s="2" t="s">
        <v>8</v>
      </c>
      <c r="M89" s="2" t="s">
        <v>17</v>
      </c>
    </row>
    <row r="90" spans="1:13" ht="25.5" customHeight="1" x14ac:dyDescent="0.25">
      <c r="A90" s="2">
        <v>1264</v>
      </c>
      <c r="B90" s="15" t="s">
        <v>455</v>
      </c>
      <c r="C90" s="15" t="s">
        <v>60</v>
      </c>
      <c r="D90" s="15" t="s">
        <v>38</v>
      </c>
      <c r="E90" s="6" t="s">
        <v>22</v>
      </c>
      <c r="F90" s="10">
        <f>VLOOKUP(A90,'[1]5DB0.tmp'!$A$1:$G$369,7,0)</f>
        <v>0</v>
      </c>
      <c r="G90" s="10">
        <f>VLOOKUP(A90,'[1]5DB0.tmp'!$A$1:$I$369,9,0)</f>
        <v>0</v>
      </c>
      <c r="H90" s="10">
        <v>0</v>
      </c>
      <c r="I90" s="3">
        <f>VLOOKUP(A90,'[1]5DB0.tmp'!$A$1:$Q$369,17,0)</f>
        <v>2884.8</v>
      </c>
      <c r="J90" s="3">
        <f>VLOOKUP(A90,'[1]5DB0.tmp'!$A$1:$T$369,20,0)</f>
        <v>322.58999999999997</v>
      </c>
      <c r="K90" s="3">
        <f t="shared" si="1"/>
        <v>2562.21</v>
      </c>
      <c r="L90" s="2" t="s">
        <v>8</v>
      </c>
      <c r="M90" s="2" t="s">
        <v>17</v>
      </c>
    </row>
    <row r="91" spans="1:13" ht="25.5" customHeight="1" x14ac:dyDescent="0.25">
      <c r="A91" s="2">
        <v>1211</v>
      </c>
      <c r="B91" s="15" t="s">
        <v>398</v>
      </c>
      <c r="C91" s="15" t="s">
        <v>45</v>
      </c>
      <c r="D91" s="15" t="s">
        <v>399</v>
      </c>
      <c r="E91" s="6" t="s">
        <v>22</v>
      </c>
      <c r="F91" s="10">
        <f>VLOOKUP(A91,'[1]5DB0.tmp'!$A$1:$G$369,7,0)</f>
        <v>0</v>
      </c>
      <c r="G91" s="10">
        <f>VLOOKUP(A91,'[1]5DB0.tmp'!$A$1:$I$369,9,0)</f>
        <v>0</v>
      </c>
      <c r="H91" s="10">
        <v>0</v>
      </c>
      <c r="I91" s="3">
        <f>VLOOKUP(A91,'[1]5DB0.tmp'!$A$1:$Q$369,17,0)</f>
        <v>2400</v>
      </c>
      <c r="J91" s="3">
        <f>VLOOKUP(A91,'[1]5DB0.tmp'!$A$1:$T$369,20,0)</f>
        <v>233.18</v>
      </c>
      <c r="K91" s="3">
        <f t="shared" si="1"/>
        <v>2166.8200000000002</v>
      </c>
      <c r="L91" s="2" t="s">
        <v>8</v>
      </c>
      <c r="M91" s="2" t="s">
        <v>17</v>
      </c>
    </row>
    <row r="92" spans="1:13" ht="25.5" customHeight="1" x14ac:dyDescent="0.25">
      <c r="A92" s="2">
        <v>15</v>
      </c>
      <c r="B92" s="15" t="s">
        <v>28</v>
      </c>
      <c r="C92" s="15" t="s">
        <v>26</v>
      </c>
      <c r="D92" s="15" t="s">
        <v>27</v>
      </c>
      <c r="E92" s="6" t="s">
        <v>22</v>
      </c>
      <c r="F92" s="10">
        <f>VLOOKUP(A92,'[1]5DB0.tmp'!$A$1:$G$369,7,0)</f>
        <v>0</v>
      </c>
      <c r="G92" s="10">
        <f>VLOOKUP(A92,'[1]5DB0.tmp'!$A$1:$I$369,9,0)</f>
        <v>0</v>
      </c>
      <c r="H92" s="10">
        <v>0</v>
      </c>
      <c r="I92" s="3">
        <f>VLOOKUP(A92,'[1]5DB0.tmp'!$A$1:$Q$369,17,0)</f>
        <v>3450</v>
      </c>
      <c r="J92" s="3">
        <f>VLOOKUP(A92,'[1]5DB0.tmp'!$A$1:$T$369,20,0)</f>
        <v>450.24</v>
      </c>
      <c r="K92" s="3">
        <f t="shared" si="1"/>
        <v>2999.76</v>
      </c>
      <c r="L92" s="2" t="s">
        <v>8</v>
      </c>
      <c r="M92" s="2" t="s">
        <v>17</v>
      </c>
    </row>
    <row r="93" spans="1:13" ht="25.5" customHeight="1" x14ac:dyDescent="0.25">
      <c r="A93" s="2">
        <v>1292</v>
      </c>
      <c r="B93" s="15" t="s">
        <v>489</v>
      </c>
      <c r="C93" s="15" t="s">
        <v>280</v>
      </c>
      <c r="D93" s="15" t="s">
        <v>65</v>
      </c>
      <c r="E93" s="6" t="s">
        <v>22</v>
      </c>
      <c r="F93" s="10">
        <f>VLOOKUP(A93,'[1]5DB0.tmp'!$A$1:$G$369,7,0)</f>
        <v>0</v>
      </c>
      <c r="G93" s="10">
        <f>VLOOKUP(A93,'[1]5DB0.tmp'!$A$1:$I$369,9,0)</f>
        <v>0</v>
      </c>
      <c r="H93" s="10">
        <v>0</v>
      </c>
      <c r="I93" s="3">
        <f>VLOOKUP(A93,'[1]5DB0.tmp'!$A$1:$Q$369,17,0)</f>
        <v>5000</v>
      </c>
      <c r="J93" s="3">
        <f>VLOOKUP(A93,'[1]5DB0.tmp'!$A$1:$T$369,20,0)</f>
        <v>917.4</v>
      </c>
      <c r="K93" s="3">
        <f t="shared" si="1"/>
        <v>4082.6</v>
      </c>
      <c r="L93" s="2" t="s">
        <v>8</v>
      </c>
      <c r="M93" s="2" t="s">
        <v>17</v>
      </c>
    </row>
    <row r="94" spans="1:13" ht="25.5" customHeight="1" x14ac:dyDescent="0.25">
      <c r="A94" s="2">
        <v>859</v>
      </c>
      <c r="B94" s="15" t="s">
        <v>177</v>
      </c>
      <c r="C94" s="15" t="s">
        <v>45</v>
      </c>
      <c r="D94" s="15" t="s">
        <v>178</v>
      </c>
      <c r="E94" s="6" t="s">
        <v>22</v>
      </c>
      <c r="F94" s="10">
        <f>VLOOKUP(A94,'[1]5DB0.tmp'!$A$1:$G$369,7,0)</f>
        <v>0</v>
      </c>
      <c r="G94" s="10">
        <f>VLOOKUP(A94,'[1]5DB0.tmp'!$A$1:$I$369,9,0)</f>
        <v>0</v>
      </c>
      <c r="H94" s="10">
        <v>0</v>
      </c>
      <c r="I94" s="3">
        <f>VLOOKUP(A94,'[1]5DB0.tmp'!$A$1:$Q$369,17,0)</f>
        <v>1612</v>
      </c>
      <c r="J94" s="3">
        <f>VLOOKUP(A94,'[1]5DB0.tmp'!$A$1:$T$369,20,0)</f>
        <v>139.9</v>
      </c>
      <c r="K94" s="3">
        <f t="shared" si="1"/>
        <v>1472.1</v>
      </c>
      <c r="L94" s="2" t="s">
        <v>8</v>
      </c>
      <c r="M94" s="2" t="s">
        <v>17</v>
      </c>
    </row>
    <row r="95" spans="1:13" ht="25.5" customHeight="1" x14ac:dyDescent="0.25">
      <c r="A95" s="2">
        <v>1210</v>
      </c>
      <c r="B95" s="15" t="s">
        <v>397</v>
      </c>
      <c r="C95" s="15" t="s">
        <v>88</v>
      </c>
      <c r="D95" s="15" t="s">
        <v>38</v>
      </c>
      <c r="E95" s="6" t="s">
        <v>22</v>
      </c>
      <c r="F95" s="10">
        <f>VLOOKUP(A95,'[1]5DB0.tmp'!$A$1:$G$369,7,0)</f>
        <v>0</v>
      </c>
      <c r="G95" s="10">
        <f>VLOOKUP(A95,'[1]5DB0.tmp'!$A$1:$I$369,9,0)</f>
        <v>0</v>
      </c>
      <c r="H95" s="10">
        <v>0</v>
      </c>
      <c r="I95" s="3">
        <f>VLOOKUP(A95,'[1]5DB0.tmp'!$A$1:$Q$369,17,0)</f>
        <v>2884.8</v>
      </c>
      <c r="J95" s="3">
        <f>VLOOKUP(A95,'[1]5DB0.tmp'!$A$1:$T$369,20,0)</f>
        <v>322.58999999999997</v>
      </c>
      <c r="K95" s="3">
        <f t="shared" si="1"/>
        <v>2562.21</v>
      </c>
      <c r="L95" s="2" t="s">
        <v>8</v>
      </c>
      <c r="M95" s="2" t="s">
        <v>17</v>
      </c>
    </row>
    <row r="96" spans="1:13" ht="25.5" customHeight="1" x14ac:dyDescent="0.25">
      <c r="A96" s="2">
        <v>1236</v>
      </c>
      <c r="B96" s="15" t="s">
        <v>427</v>
      </c>
      <c r="C96" s="15" t="s">
        <v>26</v>
      </c>
      <c r="D96" s="15" t="s">
        <v>222</v>
      </c>
      <c r="E96" s="6" t="s">
        <v>22</v>
      </c>
      <c r="F96" s="10">
        <f>VLOOKUP(A96,'[1]5DB0.tmp'!$A$1:$G$369,7,0)</f>
        <v>0</v>
      </c>
      <c r="G96" s="10">
        <f>VLOOKUP(A96,'[1]5DB0.tmp'!$A$1:$I$369,9,0)</f>
        <v>0</v>
      </c>
      <c r="H96" s="10">
        <v>0</v>
      </c>
      <c r="I96" s="3">
        <f>VLOOKUP(A96,'[1]5DB0.tmp'!$A$1:$Q$369,17,0)</f>
        <v>2860</v>
      </c>
      <c r="J96" s="3">
        <f>VLOOKUP(A96,'[1]5DB0.tmp'!$A$1:$T$369,20,0)</f>
        <v>317.98</v>
      </c>
      <c r="K96" s="3">
        <f t="shared" si="1"/>
        <v>2542.02</v>
      </c>
      <c r="L96" s="2" t="s">
        <v>8</v>
      </c>
      <c r="M96" s="2" t="s">
        <v>17</v>
      </c>
    </row>
    <row r="97" spans="1:13" ht="25.5" customHeight="1" x14ac:dyDescent="0.25">
      <c r="A97" s="2">
        <v>972</v>
      </c>
      <c r="B97" s="15" t="s">
        <v>232</v>
      </c>
      <c r="C97" s="15" t="s">
        <v>233</v>
      </c>
      <c r="D97" s="15" t="s">
        <v>234</v>
      </c>
      <c r="E97" s="6" t="s">
        <v>22</v>
      </c>
      <c r="F97" s="10">
        <f>VLOOKUP(A97,'[1]5DB0.tmp'!$A$1:$G$369,7,0)</f>
        <v>0</v>
      </c>
      <c r="G97" s="10">
        <f>VLOOKUP(A97,'[1]5DB0.tmp'!$A$1:$I$369,9,0)</f>
        <v>0</v>
      </c>
      <c r="H97" s="10">
        <v>0</v>
      </c>
      <c r="I97" s="3">
        <f>VLOOKUP(A97,'[1]5DB0.tmp'!$A$1:$Q$369,17,0)</f>
        <v>2400</v>
      </c>
      <c r="J97" s="3">
        <f>VLOOKUP(A97,'[1]5DB0.tmp'!$A$1:$T$369,20,0)</f>
        <v>210.82</v>
      </c>
      <c r="K97" s="3">
        <f t="shared" si="1"/>
        <v>2189.1799999999998</v>
      </c>
      <c r="L97" s="2" t="s">
        <v>8</v>
      </c>
      <c r="M97" s="2" t="s">
        <v>17</v>
      </c>
    </row>
    <row r="98" spans="1:13" ht="25.5" customHeight="1" x14ac:dyDescent="0.25">
      <c r="A98" s="2">
        <v>948</v>
      </c>
      <c r="B98" s="15" t="s">
        <v>220</v>
      </c>
      <c r="C98" s="15" t="s">
        <v>41</v>
      </c>
      <c r="D98" s="15" t="s">
        <v>78</v>
      </c>
      <c r="E98" s="6" t="s">
        <v>22</v>
      </c>
      <c r="F98" s="10">
        <f>VLOOKUP(A98,'[1]5DB0.tmp'!$A$1:$G$369,7,0)</f>
        <v>0</v>
      </c>
      <c r="G98" s="10">
        <f>VLOOKUP(A98,'[1]5DB0.tmp'!$A$1:$I$369,9,0)</f>
        <v>0</v>
      </c>
      <c r="H98" s="10">
        <v>0</v>
      </c>
      <c r="I98" s="3">
        <f>VLOOKUP(A98,'[1]5DB0.tmp'!$A$1:$Q$369,17,0)</f>
        <v>2200</v>
      </c>
      <c r="J98" s="3">
        <f>VLOOKUP(A98,'[1]5DB0.tmp'!$A$1:$T$369,20,0)</f>
        <v>342.64</v>
      </c>
      <c r="K98" s="3">
        <f t="shared" si="1"/>
        <v>1857.3600000000001</v>
      </c>
      <c r="L98" s="2" t="s">
        <v>8</v>
      </c>
      <c r="M98" s="2" t="s">
        <v>17</v>
      </c>
    </row>
    <row r="99" spans="1:13" ht="25.5" customHeight="1" x14ac:dyDescent="0.25">
      <c r="A99" s="2">
        <v>1308</v>
      </c>
      <c r="B99" s="15" t="s">
        <v>503</v>
      </c>
      <c r="C99" s="15" t="s">
        <v>280</v>
      </c>
      <c r="D99" s="15" t="s">
        <v>38</v>
      </c>
      <c r="E99" s="6" t="s">
        <v>22</v>
      </c>
      <c r="F99" s="10">
        <f>VLOOKUP(A99,'[1]5DB0.tmp'!$A$1:$G$369,7,0)</f>
        <v>0</v>
      </c>
      <c r="G99" s="10">
        <f>VLOOKUP(A99,'[1]5DB0.tmp'!$A$1:$I$369,9,0)</f>
        <v>0</v>
      </c>
      <c r="H99" s="10">
        <v>0</v>
      </c>
      <c r="I99" s="3">
        <f>VLOOKUP(A99,'[1]5DB0.tmp'!$A$1:$Q$369,17,0)</f>
        <v>4500</v>
      </c>
      <c r="J99" s="3">
        <f>VLOOKUP(A99,'[1]5DB0.tmp'!$A$1:$T$369,20,0)</f>
        <v>750.65</v>
      </c>
      <c r="K99" s="3">
        <f t="shared" si="1"/>
        <v>3749.35</v>
      </c>
      <c r="L99" s="2" t="s">
        <v>8</v>
      </c>
      <c r="M99" s="2" t="s">
        <v>17</v>
      </c>
    </row>
    <row r="100" spans="1:13" ht="25.5" customHeight="1" x14ac:dyDescent="0.25">
      <c r="A100" s="2">
        <v>1015</v>
      </c>
      <c r="B100" s="15" t="s">
        <v>262</v>
      </c>
      <c r="C100" s="15" t="s">
        <v>69</v>
      </c>
      <c r="D100" s="15" t="s">
        <v>46</v>
      </c>
      <c r="E100" s="6" t="s">
        <v>22</v>
      </c>
      <c r="F100" s="10">
        <f>VLOOKUP(A100,'[1]5DB0.tmp'!$A$1:$G$369,7,0)</f>
        <v>0</v>
      </c>
      <c r="G100" s="10">
        <f>VLOOKUP(A100,'[1]5DB0.tmp'!$A$1:$I$369,9,0)</f>
        <v>0</v>
      </c>
      <c r="H100" s="10">
        <v>0</v>
      </c>
      <c r="I100" s="3">
        <f>VLOOKUP(A100,'[1]5DB0.tmp'!$A$1:$Q$369,17,0)</f>
        <v>7000</v>
      </c>
      <c r="J100" s="3">
        <f>VLOOKUP(A100,'[1]5DB0.tmp'!$A$1:$T$369,20,0)</f>
        <v>2032.79</v>
      </c>
      <c r="K100" s="3">
        <f t="shared" si="1"/>
        <v>4967.21</v>
      </c>
      <c r="L100" s="2" t="s">
        <v>8</v>
      </c>
      <c r="M100" s="2" t="s">
        <v>17</v>
      </c>
    </row>
    <row r="101" spans="1:13" ht="25.5" customHeight="1" x14ac:dyDescent="0.25">
      <c r="A101" s="2">
        <v>365</v>
      </c>
      <c r="B101" s="15" t="s">
        <v>76</v>
      </c>
      <c r="C101" s="15" t="s">
        <v>77</v>
      </c>
      <c r="D101" s="15" t="s">
        <v>78</v>
      </c>
      <c r="E101" s="6" t="s">
        <v>22</v>
      </c>
      <c r="F101" s="10">
        <f>VLOOKUP(A101,'[1]5DB0.tmp'!$A$1:$G$369,7,0)</f>
        <v>0</v>
      </c>
      <c r="G101" s="10">
        <f>VLOOKUP(A101,'[1]5DB0.tmp'!$A$1:$I$369,9,0)</f>
        <v>0</v>
      </c>
      <c r="H101" s="10">
        <v>0</v>
      </c>
      <c r="I101" s="3">
        <f>VLOOKUP(A101,'[1]5DB0.tmp'!$A$1:$Q$369,17,0)</f>
        <v>2200</v>
      </c>
      <c r="J101" s="3">
        <f>VLOOKUP(A101,'[1]5DB0.tmp'!$A$1:$T$369,20,0)</f>
        <v>474.64</v>
      </c>
      <c r="K101" s="3">
        <f t="shared" si="1"/>
        <v>1725.3600000000001</v>
      </c>
      <c r="L101" s="2" t="s">
        <v>8</v>
      </c>
      <c r="M101" s="2" t="s">
        <v>17</v>
      </c>
    </row>
    <row r="102" spans="1:13" ht="25.5" customHeight="1" x14ac:dyDescent="0.25">
      <c r="A102" s="2">
        <v>459</v>
      </c>
      <c r="B102" s="15" t="s">
        <v>90</v>
      </c>
      <c r="C102" s="15" t="s">
        <v>69</v>
      </c>
      <c r="D102" s="15" t="s">
        <v>46</v>
      </c>
      <c r="E102" s="6" t="s">
        <v>22</v>
      </c>
      <c r="F102" s="10">
        <f>VLOOKUP(A102,'[1]5DB0.tmp'!$A$1:$G$369,7,0)</f>
        <v>1866.67</v>
      </c>
      <c r="G102" s="10">
        <f>VLOOKUP(A102,'[1]5DB0.tmp'!$A$1:$I$369,9,0)</f>
        <v>0</v>
      </c>
      <c r="H102" s="10">
        <v>0</v>
      </c>
      <c r="I102" s="3">
        <f>VLOOKUP(A102,'[1]5DB0.tmp'!$A$1:$Q$369,17,0)</f>
        <v>6466.67</v>
      </c>
      <c r="J102" s="3">
        <f>VLOOKUP(A102,'[1]5DB0.tmp'!$A$1:$T$369,20,0)</f>
        <v>1423.55</v>
      </c>
      <c r="K102" s="3">
        <f t="shared" si="1"/>
        <v>5043.12</v>
      </c>
      <c r="L102" s="2" t="s">
        <v>8</v>
      </c>
      <c r="M102" s="2" t="s">
        <v>17</v>
      </c>
    </row>
    <row r="103" spans="1:13" ht="25.5" customHeight="1" x14ac:dyDescent="0.25">
      <c r="A103" s="2">
        <v>15019</v>
      </c>
      <c r="B103" s="15" t="s">
        <v>518</v>
      </c>
      <c r="C103" s="15" t="s">
        <v>519</v>
      </c>
      <c r="D103" s="15" t="s">
        <v>135</v>
      </c>
      <c r="E103" s="11" t="s">
        <v>0</v>
      </c>
      <c r="F103" s="10">
        <f>VLOOKUP(A103,'[1]5DB0.tmp'!$A$1:$G$369,7,0)</f>
        <v>0</v>
      </c>
      <c r="G103" s="10">
        <f>VLOOKUP(A103,'[1]5DB0.tmp'!$A$1:$I$369,9,0)</f>
        <v>0</v>
      </c>
      <c r="H103" s="10">
        <v>0</v>
      </c>
      <c r="I103" s="3">
        <f>VLOOKUP(A103,'[1]5DB0.tmp'!$A$1:$Q$369,17,0)</f>
        <v>18219.25</v>
      </c>
      <c r="J103" s="3">
        <f>VLOOKUP(A103,'[1]5DB0.tmp'!$A$1:$T$369,20,0)</f>
        <v>4614.8599999999997</v>
      </c>
      <c r="K103" s="3">
        <f t="shared" si="1"/>
        <v>13604.39</v>
      </c>
      <c r="L103" s="2" t="s">
        <v>8</v>
      </c>
      <c r="M103" s="2" t="s">
        <v>17</v>
      </c>
    </row>
    <row r="104" spans="1:13" ht="25.5" customHeight="1" x14ac:dyDescent="0.25">
      <c r="A104" s="2">
        <v>15025</v>
      </c>
      <c r="B104" s="15" t="s">
        <v>527</v>
      </c>
      <c r="C104" s="15" t="s">
        <v>512</v>
      </c>
      <c r="D104" s="15" t="s">
        <v>513</v>
      </c>
      <c r="E104" s="11" t="s">
        <v>0</v>
      </c>
      <c r="F104" s="10">
        <f>VLOOKUP(A104,'[1]5DB0.tmp'!$A$1:$G$369,7,0)</f>
        <v>0</v>
      </c>
      <c r="G104" s="10">
        <f>VLOOKUP(A104,'[1]5DB0.tmp'!$A$1:$I$369,9,0)</f>
        <v>0</v>
      </c>
      <c r="H104" s="10">
        <v>0</v>
      </c>
      <c r="I104" s="3">
        <f>VLOOKUP(A104,'[1]5DB0.tmp'!$A$1:$Q$369,17,0)</f>
        <v>4008.25</v>
      </c>
      <c r="J104" s="3">
        <f>VLOOKUP(A104,'[1]5DB0.tmp'!$A$1:$T$369,20,0)</f>
        <v>621.20000000000005</v>
      </c>
      <c r="K104" s="3">
        <f t="shared" si="1"/>
        <v>3387.05</v>
      </c>
      <c r="L104" s="2" t="s">
        <v>8</v>
      </c>
      <c r="M104" s="2" t="s">
        <v>17</v>
      </c>
    </row>
    <row r="105" spans="1:13" ht="25.5" customHeight="1" x14ac:dyDescent="0.25">
      <c r="A105" s="2">
        <v>913</v>
      </c>
      <c r="B105" s="15" t="s">
        <v>200</v>
      </c>
      <c r="C105" s="15" t="s">
        <v>41</v>
      </c>
      <c r="D105" s="15" t="s">
        <v>78</v>
      </c>
      <c r="E105" s="6" t="s">
        <v>22</v>
      </c>
      <c r="F105" s="10">
        <f>VLOOKUP(A105,'[1]5DB0.tmp'!$A$1:$G$369,7,0)</f>
        <v>0</v>
      </c>
      <c r="G105" s="10">
        <f>VLOOKUP(A105,'[1]5DB0.tmp'!$A$1:$I$369,9,0)</f>
        <v>0</v>
      </c>
      <c r="H105" s="10">
        <v>0</v>
      </c>
      <c r="I105" s="3">
        <f>VLOOKUP(A105,'[1]5DB0.tmp'!$A$1:$Q$369,17,0)</f>
        <v>1990</v>
      </c>
      <c r="J105" s="3">
        <f>VLOOKUP(A105,'[1]5DB0.tmp'!$A$1:$T$369,20,0)</f>
        <v>1990</v>
      </c>
      <c r="K105" s="3">
        <f t="shared" si="1"/>
        <v>0</v>
      </c>
      <c r="L105" s="14" t="s">
        <v>19</v>
      </c>
      <c r="M105" s="2" t="s">
        <v>17</v>
      </c>
    </row>
    <row r="106" spans="1:13" ht="25.5" customHeight="1" x14ac:dyDescent="0.25">
      <c r="A106" s="2">
        <v>1084</v>
      </c>
      <c r="B106" s="15" t="s">
        <v>308</v>
      </c>
      <c r="C106" s="15" t="s">
        <v>290</v>
      </c>
      <c r="D106" s="15" t="s">
        <v>50</v>
      </c>
      <c r="E106" s="6" t="s">
        <v>22</v>
      </c>
      <c r="F106" s="10">
        <f>VLOOKUP(A106,'[1]5DB0.tmp'!$A$1:$G$369,7,0)</f>
        <v>0</v>
      </c>
      <c r="G106" s="10">
        <f>VLOOKUP(A106,'[1]5DB0.tmp'!$A$1:$I$369,9,0)</f>
        <v>0</v>
      </c>
      <c r="H106" s="10">
        <v>0</v>
      </c>
      <c r="I106" s="3">
        <f>VLOOKUP(A106,'[1]5DB0.tmp'!$A$1:$Q$369,17,0)</f>
        <v>4000</v>
      </c>
      <c r="J106" s="3">
        <f>VLOOKUP(A106,'[1]5DB0.tmp'!$A$1:$T$369,20,0)</f>
        <v>594.94000000000005</v>
      </c>
      <c r="K106" s="3">
        <f t="shared" si="1"/>
        <v>3405.06</v>
      </c>
      <c r="L106" s="2" t="s">
        <v>8</v>
      </c>
      <c r="M106" s="2" t="s">
        <v>17</v>
      </c>
    </row>
    <row r="107" spans="1:13" ht="25.5" customHeight="1" x14ac:dyDescent="0.25">
      <c r="A107" s="2">
        <v>1281</v>
      </c>
      <c r="B107" s="15" t="s">
        <v>474</v>
      </c>
      <c r="C107" s="15" t="s">
        <v>283</v>
      </c>
      <c r="D107" s="15" t="s">
        <v>70</v>
      </c>
      <c r="E107" s="6" t="s">
        <v>22</v>
      </c>
      <c r="F107" s="10">
        <f>VLOOKUP(A107,'[1]5DB0.tmp'!$A$1:$G$369,7,0)</f>
        <v>0</v>
      </c>
      <c r="G107" s="10">
        <f>VLOOKUP(A107,'[1]5DB0.tmp'!$A$1:$I$369,9,0)</f>
        <v>0</v>
      </c>
      <c r="H107" s="10">
        <v>0</v>
      </c>
      <c r="I107" s="3">
        <f>VLOOKUP(A107,'[1]5DB0.tmp'!$A$1:$Q$369,17,0)</f>
        <v>4000</v>
      </c>
      <c r="J107" s="3">
        <f>VLOOKUP(A107,'[1]5DB0.tmp'!$A$1:$T$369,20,0)</f>
        <v>2053.48</v>
      </c>
      <c r="K107" s="3">
        <f t="shared" si="1"/>
        <v>1946.52</v>
      </c>
      <c r="L107" s="2" t="s">
        <v>8</v>
      </c>
      <c r="M107" s="2" t="s">
        <v>17</v>
      </c>
    </row>
    <row r="108" spans="1:13" ht="25.5" customHeight="1" x14ac:dyDescent="0.25">
      <c r="A108" s="2">
        <v>1256</v>
      </c>
      <c r="B108" s="15" t="s">
        <v>450</v>
      </c>
      <c r="C108" s="15" t="s">
        <v>41</v>
      </c>
      <c r="D108" s="15" t="s">
        <v>42</v>
      </c>
      <c r="E108" s="6" t="s">
        <v>22</v>
      </c>
      <c r="F108" s="10">
        <f>VLOOKUP(A108,'[1]5DB0.tmp'!$A$1:$G$369,7,0)</f>
        <v>0</v>
      </c>
      <c r="G108" s="10">
        <f>VLOOKUP(A108,'[1]5DB0.tmp'!$A$1:$I$369,9,0)</f>
        <v>0</v>
      </c>
      <c r="H108" s="10">
        <v>0</v>
      </c>
      <c r="I108" s="3">
        <f>VLOOKUP(A108,'[1]5DB0.tmp'!$A$1:$Q$369,17,0)</f>
        <v>2664.27</v>
      </c>
      <c r="J108" s="3">
        <f>VLOOKUP(A108,'[1]5DB0.tmp'!$A$1:$T$369,20,0)</f>
        <v>253.14</v>
      </c>
      <c r="K108" s="3">
        <f t="shared" si="1"/>
        <v>2411.13</v>
      </c>
      <c r="L108" s="2" t="s">
        <v>8</v>
      </c>
      <c r="M108" s="2" t="s">
        <v>17</v>
      </c>
    </row>
    <row r="109" spans="1:13" ht="25.5" customHeight="1" x14ac:dyDescent="0.25">
      <c r="A109" s="2">
        <v>1138</v>
      </c>
      <c r="B109" s="15" t="s">
        <v>345</v>
      </c>
      <c r="C109" s="15" t="s">
        <v>64</v>
      </c>
      <c r="D109" s="15" t="s">
        <v>65</v>
      </c>
      <c r="E109" s="6" t="s">
        <v>22</v>
      </c>
      <c r="F109" s="10">
        <f>VLOOKUP(A109,'[1]5DB0.tmp'!$A$1:$G$369,7,0)</f>
        <v>0</v>
      </c>
      <c r="G109" s="10">
        <f>VLOOKUP(A109,'[1]5DB0.tmp'!$A$1:$I$369,9,0)</f>
        <v>0</v>
      </c>
      <c r="H109" s="10">
        <v>0</v>
      </c>
      <c r="I109" s="3">
        <f>VLOOKUP(A109,'[1]5DB0.tmp'!$A$1:$Q$369,17,0)</f>
        <v>8500</v>
      </c>
      <c r="J109" s="3">
        <f>VLOOKUP(A109,'[1]5DB0.tmp'!$A$1:$T$369,20,0)</f>
        <v>2029.58</v>
      </c>
      <c r="K109" s="3">
        <f t="shared" si="1"/>
        <v>6470.42</v>
      </c>
      <c r="L109" s="2" t="s">
        <v>8</v>
      </c>
      <c r="M109" s="2" t="s">
        <v>17</v>
      </c>
    </row>
    <row r="110" spans="1:13" ht="25.5" customHeight="1" x14ac:dyDescent="0.25">
      <c r="A110" s="2">
        <v>1198</v>
      </c>
      <c r="B110" s="15" t="s">
        <v>385</v>
      </c>
      <c r="C110" s="15" t="s">
        <v>386</v>
      </c>
      <c r="D110" s="15" t="s">
        <v>110</v>
      </c>
      <c r="E110" s="6" t="s">
        <v>22</v>
      </c>
      <c r="F110" s="10">
        <f>VLOOKUP(A110,'[1]5DB0.tmp'!$A$1:$G$369,7,0)</f>
        <v>0</v>
      </c>
      <c r="G110" s="10">
        <f>VLOOKUP(A110,'[1]5DB0.tmp'!$A$1:$I$369,9,0)</f>
        <v>0</v>
      </c>
      <c r="H110" s="10">
        <v>0</v>
      </c>
      <c r="I110" s="3">
        <f>VLOOKUP(A110,'[1]5DB0.tmp'!$A$1:$Q$369,17,0)</f>
        <v>3900</v>
      </c>
      <c r="J110" s="3">
        <f>VLOOKUP(A110,'[1]5DB0.tmp'!$A$1:$T$369,20,0)</f>
        <v>805.2</v>
      </c>
      <c r="K110" s="3">
        <f t="shared" si="1"/>
        <v>3094.8</v>
      </c>
      <c r="L110" s="2" t="s">
        <v>8</v>
      </c>
      <c r="M110" s="2" t="s">
        <v>17</v>
      </c>
    </row>
    <row r="111" spans="1:13" ht="25.5" customHeight="1" x14ac:dyDescent="0.25">
      <c r="A111" s="2">
        <v>563</v>
      </c>
      <c r="B111" s="15" t="s">
        <v>101</v>
      </c>
      <c r="C111" s="15" t="s">
        <v>100</v>
      </c>
      <c r="D111" s="15" t="s">
        <v>33</v>
      </c>
      <c r="E111" s="6" t="s">
        <v>22</v>
      </c>
      <c r="F111" s="10">
        <f>VLOOKUP(A111,'[1]5DB0.tmp'!$A$1:$G$369,7,0)</f>
        <v>0</v>
      </c>
      <c r="G111" s="10">
        <f>VLOOKUP(A111,'[1]5DB0.tmp'!$A$1:$I$369,9,0)</f>
        <v>0</v>
      </c>
      <c r="H111" s="10">
        <v>0</v>
      </c>
      <c r="I111" s="3">
        <f>VLOOKUP(A111,'[1]5DB0.tmp'!$A$1:$Q$369,17,0)</f>
        <v>3484.8</v>
      </c>
      <c r="J111" s="3">
        <f>VLOOKUP(A111,'[1]5DB0.tmp'!$A$1:$T$369,20,0)</f>
        <v>667.89</v>
      </c>
      <c r="K111" s="3">
        <f t="shared" si="1"/>
        <v>2816.9100000000003</v>
      </c>
      <c r="L111" s="2" t="s">
        <v>8</v>
      </c>
      <c r="M111" s="2" t="s">
        <v>17</v>
      </c>
    </row>
    <row r="112" spans="1:13" ht="25.5" customHeight="1" x14ac:dyDescent="0.25">
      <c r="A112" s="2">
        <v>1046</v>
      </c>
      <c r="B112" s="15" t="s">
        <v>281</v>
      </c>
      <c r="C112" s="15" t="s">
        <v>69</v>
      </c>
      <c r="D112" s="15" t="s">
        <v>46</v>
      </c>
      <c r="E112" s="6" t="s">
        <v>22</v>
      </c>
      <c r="F112" s="10">
        <f>VLOOKUP(A112,'[1]5DB0.tmp'!$A$1:$G$369,7,0)</f>
        <v>0</v>
      </c>
      <c r="G112" s="10">
        <f>VLOOKUP(A112,'[1]5DB0.tmp'!$A$1:$I$369,9,0)</f>
        <v>0</v>
      </c>
      <c r="H112" s="10">
        <v>0</v>
      </c>
      <c r="I112" s="3">
        <f>VLOOKUP(A112,'[1]5DB0.tmp'!$A$1:$Q$369,17,0)</f>
        <v>8000</v>
      </c>
      <c r="J112" s="3">
        <f>VLOOKUP(A112,'[1]5DB0.tmp'!$A$1:$T$369,20,0)</f>
        <v>1944.22</v>
      </c>
      <c r="K112" s="3">
        <f t="shared" si="1"/>
        <v>6055.78</v>
      </c>
      <c r="L112" s="2" t="s">
        <v>8</v>
      </c>
      <c r="M112" s="2" t="s">
        <v>17</v>
      </c>
    </row>
    <row r="113" spans="1:13" ht="25.5" customHeight="1" x14ac:dyDescent="0.25">
      <c r="A113" s="2">
        <v>1075</v>
      </c>
      <c r="B113" s="15" t="s">
        <v>302</v>
      </c>
      <c r="C113" s="15" t="s">
        <v>26</v>
      </c>
      <c r="D113" s="15" t="s">
        <v>53</v>
      </c>
      <c r="E113" s="6" t="s">
        <v>22</v>
      </c>
      <c r="F113" s="10">
        <f>VLOOKUP(A113,'[1]5DB0.tmp'!$A$1:$G$369,7,0)</f>
        <v>0</v>
      </c>
      <c r="G113" s="10">
        <f>VLOOKUP(A113,'[1]5DB0.tmp'!$A$1:$I$369,9,0)</f>
        <v>0</v>
      </c>
      <c r="H113" s="10">
        <v>0</v>
      </c>
      <c r="I113" s="3">
        <f>VLOOKUP(A113,'[1]5DB0.tmp'!$A$1:$Q$369,17,0)</f>
        <v>3348.43</v>
      </c>
      <c r="J113" s="3">
        <f>VLOOKUP(A113,'[1]5DB0.tmp'!$A$1:$T$369,20,0)</f>
        <v>608.41</v>
      </c>
      <c r="K113" s="3">
        <f t="shared" si="1"/>
        <v>2740.02</v>
      </c>
      <c r="L113" s="2" t="s">
        <v>8</v>
      </c>
      <c r="M113" s="2" t="s">
        <v>17</v>
      </c>
    </row>
    <row r="114" spans="1:13" ht="25.5" customHeight="1" x14ac:dyDescent="0.25">
      <c r="A114" s="2">
        <v>1194</v>
      </c>
      <c r="B114" s="15" t="s">
        <v>378</v>
      </c>
      <c r="C114" s="15" t="s">
        <v>283</v>
      </c>
      <c r="D114" s="15" t="s">
        <v>38</v>
      </c>
      <c r="E114" s="6" t="s">
        <v>22</v>
      </c>
      <c r="F114" s="10">
        <f>VLOOKUP(A114,'[1]5DB0.tmp'!$A$1:$G$369,7,0)</f>
        <v>0</v>
      </c>
      <c r="G114" s="10">
        <f>VLOOKUP(A114,'[1]5DB0.tmp'!$A$1:$I$369,9,0)</f>
        <v>0</v>
      </c>
      <c r="H114" s="10">
        <v>0</v>
      </c>
      <c r="I114" s="3">
        <f>VLOOKUP(A114,'[1]5DB0.tmp'!$A$1:$Q$369,17,0)</f>
        <v>4000</v>
      </c>
      <c r="J114" s="3">
        <f>VLOOKUP(A114,'[1]5DB0.tmp'!$A$1:$T$369,20,0)</f>
        <v>538.07000000000005</v>
      </c>
      <c r="K114" s="3">
        <f t="shared" si="1"/>
        <v>3461.93</v>
      </c>
      <c r="L114" s="2" t="s">
        <v>8</v>
      </c>
      <c r="M114" s="2" t="s">
        <v>17</v>
      </c>
    </row>
    <row r="115" spans="1:13" ht="25.5" customHeight="1" x14ac:dyDescent="0.25">
      <c r="A115" s="2">
        <v>1214</v>
      </c>
      <c r="B115" s="15" t="s">
        <v>402</v>
      </c>
      <c r="C115" s="15" t="s">
        <v>45</v>
      </c>
      <c r="D115" s="15" t="s">
        <v>237</v>
      </c>
      <c r="E115" s="6" t="s">
        <v>22</v>
      </c>
      <c r="F115" s="10">
        <f>VLOOKUP(A115,'[1]5DB0.tmp'!$A$1:$G$369,7,0)</f>
        <v>0</v>
      </c>
      <c r="G115" s="10">
        <f>VLOOKUP(A115,'[1]5DB0.tmp'!$A$1:$I$369,9,0)</f>
        <v>0</v>
      </c>
      <c r="H115" s="10">
        <v>0</v>
      </c>
      <c r="I115" s="3">
        <f>VLOOKUP(A115,'[1]5DB0.tmp'!$A$1:$Q$369,17,0)</f>
        <v>4000</v>
      </c>
      <c r="J115" s="3">
        <f>VLOOKUP(A115,'[1]5DB0.tmp'!$A$1:$T$369,20,0)</f>
        <v>838.91</v>
      </c>
      <c r="K115" s="3">
        <f t="shared" si="1"/>
        <v>3161.09</v>
      </c>
      <c r="L115" s="2" t="s">
        <v>8</v>
      </c>
      <c r="M115" s="2" t="s">
        <v>17</v>
      </c>
    </row>
    <row r="116" spans="1:13" ht="25.5" customHeight="1" x14ac:dyDescent="0.25">
      <c r="A116" s="2">
        <v>1057</v>
      </c>
      <c r="B116" s="15" t="s">
        <v>289</v>
      </c>
      <c r="C116" s="15" t="s">
        <v>290</v>
      </c>
      <c r="D116" s="15" t="s">
        <v>95</v>
      </c>
      <c r="E116" s="11" t="s">
        <v>22</v>
      </c>
      <c r="F116" s="10">
        <f>VLOOKUP(A116,'[1]5DB0.tmp'!$A$1:$G$369,7,0)</f>
        <v>0</v>
      </c>
      <c r="G116" s="10">
        <f>VLOOKUP(A116,'[1]5DB0.tmp'!$A$1:$I$369,9,0)</f>
        <v>0</v>
      </c>
      <c r="H116" s="10">
        <v>0</v>
      </c>
      <c r="I116" s="3">
        <f>VLOOKUP(A116,'[1]5DB0.tmp'!$A$1:$Q$369,17,0)</f>
        <v>2500</v>
      </c>
      <c r="J116" s="3">
        <f>VLOOKUP(A116,'[1]5DB0.tmp'!$A$1:$T$369,20,0)</f>
        <v>236.8</v>
      </c>
      <c r="K116" s="3">
        <f t="shared" si="1"/>
        <v>2263.1999999999998</v>
      </c>
      <c r="L116" s="2" t="s">
        <v>8</v>
      </c>
      <c r="M116" s="2" t="s">
        <v>17</v>
      </c>
    </row>
    <row r="117" spans="1:13" ht="25.5" customHeight="1" x14ac:dyDescent="0.25">
      <c r="A117" s="2">
        <v>1227</v>
      </c>
      <c r="B117" s="15" t="s">
        <v>417</v>
      </c>
      <c r="C117" s="15" t="s">
        <v>41</v>
      </c>
      <c r="D117" s="15" t="s">
        <v>408</v>
      </c>
      <c r="E117" s="6" t="s">
        <v>22</v>
      </c>
      <c r="F117" s="10">
        <f>VLOOKUP(A117,'[1]5DB0.tmp'!$A$1:$G$369,7,0)</f>
        <v>0</v>
      </c>
      <c r="G117" s="10">
        <f>VLOOKUP(A117,'[1]5DB0.tmp'!$A$1:$I$369,9,0)</f>
        <v>0</v>
      </c>
      <c r="H117" s="10">
        <v>0</v>
      </c>
      <c r="I117" s="3">
        <f>VLOOKUP(A117,'[1]5DB0.tmp'!$A$1:$Q$369,17,0)</f>
        <v>2160.4499999999998</v>
      </c>
      <c r="J117" s="3">
        <f>VLOOKUP(A117,'[1]5DB0.tmp'!$A$1:$T$369,20,0)</f>
        <v>303.26</v>
      </c>
      <c r="K117" s="3">
        <f t="shared" si="1"/>
        <v>1857.1899999999998</v>
      </c>
      <c r="L117" s="2" t="s">
        <v>8</v>
      </c>
      <c r="M117" s="2" t="s">
        <v>17</v>
      </c>
    </row>
    <row r="118" spans="1:13" ht="25.5" customHeight="1" x14ac:dyDescent="0.25">
      <c r="A118" s="2">
        <v>1290</v>
      </c>
      <c r="B118" s="15" t="s">
        <v>486</v>
      </c>
      <c r="C118" s="15" t="s">
        <v>487</v>
      </c>
      <c r="D118" s="15" t="s">
        <v>65</v>
      </c>
      <c r="E118" s="6" t="s">
        <v>22</v>
      </c>
      <c r="F118" s="10">
        <f>VLOOKUP(A118,'[1]5DB0.tmp'!$A$1:$G$369,7,0)</f>
        <v>0</v>
      </c>
      <c r="G118" s="10">
        <f>VLOOKUP(A118,'[1]5DB0.tmp'!$A$1:$I$369,9,0)</f>
        <v>0</v>
      </c>
      <c r="H118" s="10">
        <v>0</v>
      </c>
      <c r="I118" s="3">
        <f>VLOOKUP(A118,'[1]5DB0.tmp'!$A$1:$Q$369,17,0)</f>
        <v>8500</v>
      </c>
      <c r="J118" s="3">
        <f>VLOOKUP(A118,'[1]5DB0.tmp'!$A$1:$T$369,20,0)</f>
        <v>2937.5</v>
      </c>
      <c r="K118" s="3">
        <f t="shared" si="1"/>
        <v>5562.5</v>
      </c>
      <c r="L118" s="2" t="s">
        <v>8</v>
      </c>
      <c r="M118" s="2" t="s">
        <v>17</v>
      </c>
    </row>
    <row r="119" spans="1:13" ht="25.5" customHeight="1" x14ac:dyDescent="0.25">
      <c r="A119" s="2">
        <v>1274</v>
      </c>
      <c r="B119" s="15" t="s">
        <v>466</v>
      </c>
      <c r="C119" s="15" t="s">
        <v>467</v>
      </c>
      <c r="D119" s="15" t="s">
        <v>210</v>
      </c>
      <c r="E119" s="6" t="s">
        <v>22</v>
      </c>
      <c r="F119" s="10">
        <f>VLOOKUP(A119,'[1]5DB0.tmp'!$A$1:$G$369,7,0)</f>
        <v>0</v>
      </c>
      <c r="G119" s="10">
        <f>VLOOKUP(A119,'[1]5DB0.tmp'!$A$1:$I$369,9,0)</f>
        <v>0</v>
      </c>
      <c r="H119" s="10">
        <v>0</v>
      </c>
      <c r="I119" s="3">
        <f>VLOOKUP(A119,'[1]5DB0.tmp'!$A$1:$Q$369,17,0)</f>
        <v>3000</v>
      </c>
      <c r="J119" s="3">
        <f>VLOOKUP(A119,'[1]5DB0.tmp'!$A$1:$T$369,20,0)</f>
        <v>344.02</v>
      </c>
      <c r="K119" s="3">
        <f t="shared" si="1"/>
        <v>2655.98</v>
      </c>
      <c r="L119" s="2" t="s">
        <v>8</v>
      </c>
      <c r="M119" s="2" t="s">
        <v>17</v>
      </c>
    </row>
    <row r="120" spans="1:13" ht="25.5" customHeight="1" x14ac:dyDescent="0.25">
      <c r="A120" s="2">
        <v>1238</v>
      </c>
      <c r="B120" s="15" t="s">
        <v>428</v>
      </c>
      <c r="C120" s="15" t="s">
        <v>45</v>
      </c>
      <c r="D120" s="15" t="s">
        <v>65</v>
      </c>
      <c r="E120" s="6" t="s">
        <v>22</v>
      </c>
      <c r="F120" s="10">
        <f>VLOOKUP(A120,'[1]5DB0.tmp'!$A$1:$G$369,7,0)</f>
        <v>0</v>
      </c>
      <c r="G120" s="10">
        <f>VLOOKUP(A120,'[1]5DB0.tmp'!$A$1:$I$369,9,0)</f>
        <v>0</v>
      </c>
      <c r="H120" s="10">
        <v>0</v>
      </c>
      <c r="I120" s="3">
        <f>VLOOKUP(A120,'[1]5DB0.tmp'!$A$1:$Q$369,17,0)</f>
        <v>5000</v>
      </c>
      <c r="J120" s="3">
        <f>VLOOKUP(A120,'[1]5DB0.tmp'!$A$1:$T$369,20,0)</f>
        <v>917.4</v>
      </c>
      <c r="K120" s="3">
        <f t="shared" si="1"/>
        <v>4082.6</v>
      </c>
      <c r="L120" s="2" t="s">
        <v>8</v>
      </c>
      <c r="M120" s="2" t="s">
        <v>17</v>
      </c>
    </row>
    <row r="121" spans="1:13" ht="25.5" customHeight="1" x14ac:dyDescent="0.25">
      <c r="A121" s="2">
        <v>896</v>
      </c>
      <c r="B121" s="15" t="s">
        <v>192</v>
      </c>
      <c r="C121" s="15" t="s">
        <v>45</v>
      </c>
      <c r="D121" s="15" t="s">
        <v>153</v>
      </c>
      <c r="E121" s="6" t="s">
        <v>22</v>
      </c>
      <c r="F121" s="10">
        <f>VLOOKUP(A121,'[1]5DB0.tmp'!$A$1:$G$369,7,0)</f>
        <v>1466.67</v>
      </c>
      <c r="G121" s="10">
        <f>VLOOKUP(A121,'[1]5DB0.tmp'!$A$1:$I$369,9,0)</f>
        <v>0</v>
      </c>
      <c r="H121" s="10">
        <v>0</v>
      </c>
      <c r="I121" s="3">
        <f>VLOOKUP(A121,'[1]5DB0.tmp'!$A$1:$Q$369,17,0)</f>
        <v>2566.67</v>
      </c>
      <c r="J121" s="3">
        <f>VLOOKUP(A121,'[1]5DB0.tmp'!$A$1:$T$369,20,0)</f>
        <v>229.99</v>
      </c>
      <c r="K121" s="3">
        <f t="shared" si="1"/>
        <v>2336.6800000000003</v>
      </c>
      <c r="L121" s="2" t="s">
        <v>8</v>
      </c>
      <c r="M121" s="2" t="s">
        <v>17</v>
      </c>
    </row>
    <row r="122" spans="1:13" ht="25.5" customHeight="1" x14ac:dyDescent="0.25">
      <c r="A122" s="2">
        <v>1093</v>
      </c>
      <c r="B122" s="15" t="s">
        <v>317</v>
      </c>
      <c r="C122" s="15" t="s">
        <v>152</v>
      </c>
      <c r="D122" s="15" t="s">
        <v>153</v>
      </c>
      <c r="E122" s="6" t="s">
        <v>22</v>
      </c>
      <c r="F122" s="10">
        <f>VLOOKUP(A122,'[1]5DB0.tmp'!$A$1:$G$369,7,0)</f>
        <v>0</v>
      </c>
      <c r="G122" s="10">
        <f>VLOOKUP(A122,'[1]5DB0.tmp'!$A$1:$I$369,9,0)</f>
        <v>0</v>
      </c>
      <c r="H122" s="10">
        <v>0</v>
      </c>
      <c r="I122" s="3">
        <f>VLOOKUP(A122,'[1]5DB0.tmp'!$A$1:$Q$369,17,0)</f>
        <v>3000</v>
      </c>
      <c r="J122" s="3">
        <f>VLOOKUP(A122,'[1]5DB0.tmp'!$A$1:$T$369,20,0)</f>
        <v>344.02</v>
      </c>
      <c r="K122" s="3">
        <f t="shared" si="1"/>
        <v>2655.98</v>
      </c>
      <c r="L122" s="2" t="s">
        <v>8</v>
      </c>
      <c r="M122" s="2" t="s">
        <v>17</v>
      </c>
    </row>
    <row r="123" spans="1:13" ht="25.5" customHeight="1" x14ac:dyDescent="0.25">
      <c r="A123" s="2">
        <v>479</v>
      </c>
      <c r="B123" s="15" t="s">
        <v>91</v>
      </c>
      <c r="C123" s="15" t="s">
        <v>92</v>
      </c>
      <c r="D123" s="15" t="s">
        <v>93</v>
      </c>
      <c r="E123" s="6" t="s">
        <v>22</v>
      </c>
      <c r="F123" s="10">
        <f>VLOOKUP(A123,'[1]5DB0.tmp'!$A$1:$G$369,7,0)</f>
        <v>0</v>
      </c>
      <c r="G123" s="10">
        <f>VLOOKUP(A123,'[1]5DB0.tmp'!$A$1:$I$369,9,0)</f>
        <v>0</v>
      </c>
      <c r="H123" s="10">
        <v>0</v>
      </c>
      <c r="I123" s="3">
        <f>VLOOKUP(A123,'[1]5DB0.tmp'!$A$1:$Q$369,17,0)</f>
        <v>6000</v>
      </c>
      <c r="J123" s="3">
        <f>VLOOKUP(A123,'[1]5DB0.tmp'!$A$1:$T$369,20,0)</f>
        <v>1179.5899999999999</v>
      </c>
      <c r="K123" s="3">
        <f t="shared" si="1"/>
        <v>4820.41</v>
      </c>
      <c r="L123" s="2" t="s">
        <v>8</v>
      </c>
      <c r="M123" s="2" t="s">
        <v>17</v>
      </c>
    </row>
    <row r="124" spans="1:13" ht="25.5" customHeight="1" x14ac:dyDescent="0.25">
      <c r="A124" s="2">
        <v>1167</v>
      </c>
      <c r="B124" s="15" t="s">
        <v>357</v>
      </c>
      <c r="C124" s="15" t="s">
        <v>100</v>
      </c>
      <c r="D124" s="15" t="s">
        <v>38</v>
      </c>
      <c r="E124" s="6" t="s">
        <v>22</v>
      </c>
      <c r="F124" s="10">
        <f>VLOOKUP(A124,'[1]5DB0.tmp'!$A$1:$G$369,7,0)</f>
        <v>0</v>
      </c>
      <c r="G124" s="10">
        <f>VLOOKUP(A124,'[1]5DB0.tmp'!$A$1:$I$369,9,0)</f>
        <v>0</v>
      </c>
      <c r="H124" s="10">
        <v>0</v>
      </c>
      <c r="I124" s="3">
        <f>VLOOKUP(A124,'[1]5DB0.tmp'!$A$1:$Q$369,17,0)</f>
        <v>2984.8</v>
      </c>
      <c r="J124" s="3">
        <f>VLOOKUP(A124,'[1]5DB0.tmp'!$A$1:$T$369,20,0)</f>
        <v>341.19</v>
      </c>
      <c r="K124" s="3">
        <f t="shared" si="1"/>
        <v>2643.61</v>
      </c>
      <c r="L124" s="2" t="s">
        <v>8</v>
      </c>
      <c r="M124" s="2" t="s">
        <v>17</v>
      </c>
    </row>
    <row r="125" spans="1:13" ht="25.5" customHeight="1" x14ac:dyDescent="0.25">
      <c r="A125" s="2">
        <v>964</v>
      </c>
      <c r="B125" s="15" t="s">
        <v>227</v>
      </c>
      <c r="C125" s="15" t="s">
        <v>41</v>
      </c>
      <c r="D125" s="15" t="s">
        <v>78</v>
      </c>
      <c r="E125" s="6" t="s">
        <v>22</v>
      </c>
      <c r="F125" s="10">
        <f>VLOOKUP(A125,'[1]5DB0.tmp'!$A$1:$G$369,7,0)</f>
        <v>0</v>
      </c>
      <c r="G125" s="10">
        <f>VLOOKUP(A125,'[1]5DB0.tmp'!$A$1:$I$369,9,0)</f>
        <v>0</v>
      </c>
      <c r="H125" s="10">
        <v>0</v>
      </c>
      <c r="I125" s="3">
        <f>VLOOKUP(A125,'[1]5DB0.tmp'!$A$1:$Q$369,17,0)</f>
        <v>2501.21</v>
      </c>
      <c r="J125" s="3">
        <f>VLOOKUP(A125,'[1]5DB0.tmp'!$A$1:$T$369,20,0)</f>
        <v>392.47</v>
      </c>
      <c r="K125" s="3">
        <f t="shared" si="1"/>
        <v>2108.7399999999998</v>
      </c>
      <c r="L125" s="2" t="s">
        <v>8</v>
      </c>
      <c r="M125" s="2" t="s">
        <v>17</v>
      </c>
    </row>
    <row r="126" spans="1:13" ht="25.5" customHeight="1" x14ac:dyDescent="0.25">
      <c r="A126" s="2">
        <v>1049</v>
      </c>
      <c r="B126" s="15" t="s">
        <v>284</v>
      </c>
      <c r="C126" s="15" t="s">
        <v>285</v>
      </c>
      <c r="D126" s="15" t="s">
        <v>21</v>
      </c>
      <c r="E126" s="6" t="s">
        <v>22</v>
      </c>
      <c r="F126" s="10">
        <f>VLOOKUP(A126,'[1]5DB0.tmp'!$A$1:$G$369,7,0)</f>
        <v>1333.33</v>
      </c>
      <c r="G126" s="10">
        <f>VLOOKUP(A126,'[1]5DB0.tmp'!$A$1:$I$369,9,0)</f>
        <v>0</v>
      </c>
      <c r="H126" s="10">
        <v>0</v>
      </c>
      <c r="I126" s="3">
        <f>VLOOKUP(A126,'[1]5DB0.tmp'!$A$1:$Q$369,17,0)</f>
        <v>2833.33</v>
      </c>
      <c r="J126" s="3">
        <f>VLOOKUP(A126,'[1]5DB0.tmp'!$A$1:$T$369,20,0)</f>
        <v>261.99</v>
      </c>
      <c r="K126" s="3">
        <f t="shared" si="1"/>
        <v>2571.34</v>
      </c>
      <c r="L126" s="2" t="s">
        <v>8</v>
      </c>
      <c r="M126" s="2" t="s">
        <v>17</v>
      </c>
    </row>
    <row r="127" spans="1:13" ht="25.5" customHeight="1" x14ac:dyDescent="0.25">
      <c r="A127" s="2">
        <v>1268</v>
      </c>
      <c r="B127" s="15" t="s">
        <v>460</v>
      </c>
      <c r="C127" s="15" t="s">
        <v>294</v>
      </c>
      <c r="D127" s="15" t="s">
        <v>20</v>
      </c>
      <c r="E127" s="6" t="s">
        <v>22</v>
      </c>
      <c r="F127" s="10">
        <f>VLOOKUP(A127,'[1]5DB0.tmp'!$A$1:$G$369,7,0)</f>
        <v>0</v>
      </c>
      <c r="G127" s="10">
        <f>VLOOKUP(A127,'[1]5DB0.tmp'!$A$1:$I$369,9,0)</f>
        <v>0</v>
      </c>
      <c r="H127" s="10">
        <v>0</v>
      </c>
      <c r="I127" s="3">
        <f>VLOOKUP(A127,'[1]5DB0.tmp'!$A$1:$Q$369,17,0)</f>
        <v>5000</v>
      </c>
      <c r="J127" s="3">
        <f>VLOOKUP(A127,'[1]5DB0.tmp'!$A$1:$T$369,20,0)</f>
        <v>874.74</v>
      </c>
      <c r="K127" s="3">
        <f t="shared" si="1"/>
        <v>4125.26</v>
      </c>
      <c r="L127" s="2" t="s">
        <v>8</v>
      </c>
      <c r="M127" s="2" t="s">
        <v>17</v>
      </c>
    </row>
    <row r="128" spans="1:13" ht="25.5" customHeight="1" x14ac:dyDescent="0.25">
      <c r="A128" s="2">
        <v>499</v>
      </c>
      <c r="B128" s="15" t="s">
        <v>96</v>
      </c>
      <c r="C128" s="15" t="s">
        <v>26</v>
      </c>
      <c r="D128" s="15" t="s">
        <v>27</v>
      </c>
      <c r="E128" s="6" t="s">
        <v>22</v>
      </c>
      <c r="F128" s="10">
        <f>VLOOKUP(A128,'[1]5DB0.tmp'!$A$1:$G$369,7,0)</f>
        <v>0</v>
      </c>
      <c r="G128" s="10">
        <f>VLOOKUP(A128,'[1]5DB0.tmp'!$A$1:$I$369,9,0)</f>
        <v>0</v>
      </c>
      <c r="H128" s="10">
        <v>0</v>
      </c>
      <c r="I128" s="3">
        <f>VLOOKUP(A128,'[1]5DB0.tmp'!$A$1:$Q$369,17,0)</f>
        <v>3450</v>
      </c>
      <c r="J128" s="3">
        <f>VLOOKUP(A128,'[1]5DB0.tmp'!$A$1:$T$369,20,0)</f>
        <v>450.24</v>
      </c>
      <c r="K128" s="3">
        <f t="shared" si="1"/>
        <v>2999.76</v>
      </c>
      <c r="L128" s="2" t="s">
        <v>8</v>
      </c>
      <c r="M128" s="2" t="s">
        <v>17</v>
      </c>
    </row>
    <row r="129" spans="1:13" ht="25.5" customHeight="1" x14ac:dyDescent="0.25">
      <c r="A129" s="2">
        <v>1287</v>
      </c>
      <c r="B129" s="15" t="s">
        <v>483</v>
      </c>
      <c r="C129" s="15" t="s">
        <v>280</v>
      </c>
      <c r="D129" s="15" t="s">
        <v>484</v>
      </c>
      <c r="E129" s="6" t="s">
        <v>22</v>
      </c>
      <c r="F129" s="10">
        <f>VLOOKUP(A129,'[1]5DB0.tmp'!$A$1:$G$369,7,0)</f>
        <v>0</v>
      </c>
      <c r="G129" s="10">
        <f>VLOOKUP(A129,'[1]5DB0.tmp'!$A$1:$I$369,9,0)</f>
        <v>0</v>
      </c>
      <c r="H129" s="10">
        <v>0</v>
      </c>
      <c r="I129" s="3">
        <f>VLOOKUP(A129,'[1]5DB0.tmp'!$A$1:$Q$369,17,0)</f>
        <v>2400</v>
      </c>
      <c r="J129" s="3">
        <f>VLOOKUP(A129,'[1]5DB0.tmp'!$A$1:$T$369,20,0)</f>
        <v>233.18</v>
      </c>
      <c r="K129" s="3">
        <f t="shared" si="1"/>
        <v>2166.8200000000002</v>
      </c>
      <c r="L129" s="2" t="s">
        <v>8</v>
      </c>
      <c r="M129" s="2" t="s">
        <v>17</v>
      </c>
    </row>
    <row r="130" spans="1:13" ht="25.5" customHeight="1" x14ac:dyDescent="0.25">
      <c r="A130" s="2">
        <v>1087</v>
      </c>
      <c r="B130" s="15" t="s">
        <v>310</v>
      </c>
      <c r="C130" s="15" t="s">
        <v>290</v>
      </c>
      <c r="D130" s="15" t="s">
        <v>311</v>
      </c>
      <c r="E130" s="6" t="s">
        <v>22</v>
      </c>
      <c r="F130" s="10">
        <f>VLOOKUP(A130,'[1]5DB0.tmp'!$A$1:$G$369,7,0)</f>
        <v>1111.1100000000001</v>
      </c>
      <c r="G130" s="10">
        <f>VLOOKUP(A130,'[1]5DB0.tmp'!$A$1:$I$369,9,0)</f>
        <v>0</v>
      </c>
      <c r="H130" s="10">
        <v>0</v>
      </c>
      <c r="I130" s="3">
        <f>VLOOKUP(A130,'[1]5DB0.tmp'!$A$1:$Q$369,17,0)</f>
        <v>2777.78</v>
      </c>
      <c r="J130" s="3">
        <f>VLOOKUP(A130,'[1]5DB0.tmp'!$A$1:$T$369,20,0)</f>
        <v>255.33000000000004</v>
      </c>
      <c r="K130" s="3">
        <f t="shared" si="1"/>
        <v>2522.4500000000003</v>
      </c>
      <c r="L130" s="2" t="s">
        <v>8</v>
      </c>
      <c r="M130" s="2" t="s">
        <v>17</v>
      </c>
    </row>
    <row r="131" spans="1:13" ht="25.5" customHeight="1" x14ac:dyDescent="0.25">
      <c r="A131" s="2">
        <v>1301</v>
      </c>
      <c r="B131" s="15" t="s">
        <v>497</v>
      </c>
      <c r="C131" s="15" t="s">
        <v>316</v>
      </c>
      <c r="D131" s="15" t="s">
        <v>70</v>
      </c>
      <c r="E131" s="6" t="s">
        <v>22</v>
      </c>
      <c r="F131" s="10">
        <f>VLOOKUP(A131,'[1]5DB0.tmp'!$A$1:$G$369,7,0)</f>
        <v>0</v>
      </c>
      <c r="G131" s="10">
        <f>VLOOKUP(A131,'[1]5DB0.tmp'!$A$1:$I$369,9,0)</f>
        <v>0</v>
      </c>
      <c r="H131" s="10">
        <v>0</v>
      </c>
      <c r="I131" s="3">
        <f>VLOOKUP(A131,'[1]5DB0.tmp'!$A$1:$Q$369,17,0)</f>
        <v>4000</v>
      </c>
      <c r="J131" s="3">
        <f>VLOOKUP(A131,'[1]5DB0.tmp'!$A$1:$T$369,20,0)</f>
        <v>594.94000000000005</v>
      </c>
      <c r="K131" s="3">
        <f t="shared" ref="K131:K194" si="2">I131-J131</f>
        <v>3405.06</v>
      </c>
      <c r="L131" s="2" t="s">
        <v>8</v>
      </c>
      <c r="M131" s="2" t="s">
        <v>17</v>
      </c>
    </row>
    <row r="132" spans="1:13" ht="25.5" customHeight="1" x14ac:dyDescent="0.25">
      <c r="A132" s="2">
        <v>784</v>
      </c>
      <c r="B132" s="15" t="s">
        <v>142</v>
      </c>
      <c r="C132" s="15" t="s">
        <v>143</v>
      </c>
      <c r="D132" s="15" t="s">
        <v>144</v>
      </c>
      <c r="E132" s="6" t="s">
        <v>22</v>
      </c>
      <c r="F132" s="10">
        <f>VLOOKUP(A132,'[1]5DB0.tmp'!$A$1:$G$369,7,0)</f>
        <v>10666.66</v>
      </c>
      <c r="G132" s="10">
        <f>VLOOKUP(A132,'[1]5DB0.tmp'!$A$1:$I$369,9,0)</f>
        <v>0</v>
      </c>
      <c r="H132" s="10">
        <v>0</v>
      </c>
      <c r="I132" s="3">
        <f>VLOOKUP(A132,'[1]5DB0.tmp'!$A$1:$Q$369,17,0)</f>
        <v>23999.99</v>
      </c>
      <c r="J132" s="3">
        <f>VLOOKUP(A132,'[1]5DB0.tmp'!$A$1:$T$369,20,0)</f>
        <v>3539.0699999999997</v>
      </c>
      <c r="K132" s="3">
        <f t="shared" si="2"/>
        <v>20460.920000000002</v>
      </c>
      <c r="L132" s="2" t="s">
        <v>8</v>
      </c>
      <c r="M132" s="2" t="s">
        <v>17</v>
      </c>
    </row>
    <row r="133" spans="1:13" ht="25.5" customHeight="1" x14ac:dyDescent="0.25">
      <c r="A133" s="2">
        <v>1185</v>
      </c>
      <c r="B133" s="15" t="s">
        <v>371</v>
      </c>
      <c r="C133" s="15" t="s">
        <v>64</v>
      </c>
      <c r="D133" s="15" t="s">
        <v>65</v>
      </c>
      <c r="E133" s="6" t="s">
        <v>22</v>
      </c>
      <c r="F133" s="10">
        <f>VLOOKUP(A133,'[1]5DB0.tmp'!$A$1:$G$369,7,0)</f>
        <v>0</v>
      </c>
      <c r="G133" s="10">
        <f>VLOOKUP(A133,'[1]5DB0.tmp'!$A$1:$I$369,9,0)</f>
        <v>0</v>
      </c>
      <c r="H133" s="10">
        <v>0</v>
      </c>
      <c r="I133" s="3">
        <f>VLOOKUP(A133,'[1]5DB0.tmp'!$A$1:$Q$369,17,0)</f>
        <v>8500</v>
      </c>
      <c r="J133" s="3">
        <f>VLOOKUP(A133,'[1]5DB0.tmp'!$A$1:$T$369,20,0)</f>
        <v>2081.7199999999998</v>
      </c>
      <c r="K133" s="3">
        <f t="shared" si="2"/>
        <v>6418.2800000000007</v>
      </c>
      <c r="L133" s="2" t="s">
        <v>8</v>
      </c>
      <c r="M133" s="2" t="s">
        <v>17</v>
      </c>
    </row>
    <row r="134" spans="1:13" ht="25.5" customHeight="1" x14ac:dyDescent="0.25">
      <c r="A134" s="2">
        <v>1294</v>
      </c>
      <c r="B134" s="15" t="s">
        <v>491</v>
      </c>
      <c r="C134" s="15" t="s">
        <v>316</v>
      </c>
      <c r="D134" s="15" t="s">
        <v>70</v>
      </c>
      <c r="E134" s="6" t="s">
        <v>22</v>
      </c>
      <c r="F134" s="10">
        <f>VLOOKUP(A134,'[1]5DB0.tmp'!$A$1:$G$369,7,0)</f>
        <v>0</v>
      </c>
      <c r="G134" s="10">
        <f>VLOOKUP(A134,'[1]5DB0.tmp'!$A$1:$I$369,9,0)</f>
        <v>0</v>
      </c>
      <c r="H134" s="10">
        <v>0</v>
      </c>
      <c r="I134" s="3">
        <f>VLOOKUP(A134,'[1]5DB0.tmp'!$A$1:$Q$369,17,0)</f>
        <v>4000</v>
      </c>
      <c r="J134" s="3">
        <f>VLOOKUP(A134,'[1]5DB0.tmp'!$A$1:$T$369,20,0)</f>
        <v>594.94000000000005</v>
      </c>
      <c r="K134" s="3">
        <f t="shared" si="2"/>
        <v>3405.06</v>
      </c>
      <c r="L134" s="2" t="s">
        <v>8</v>
      </c>
      <c r="M134" s="2" t="s">
        <v>17</v>
      </c>
    </row>
    <row r="135" spans="1:13" ht="25.5" customHeight="1" x14ac:dyDescent="0.25">
      <c r="A135" s="2">
        <v>1250</v>
      </c>
      <c r="B135" s="15" t="s">
        <v>443</v>
      </c>
      <c r="C135" s="15" t="s">
        <v>214</v>
      </c>
      <c r="D135" s="15" t="s">
        <v>128</v>
      </c>
      <c r="E135" s="6" t="s">
        <v>22</v>
      </c>
      <c r="F135" s="10">
        <f>VLOOKUP(A135,'[1]5DB0.tmp'!$A$1:$G$369,7,0)</f>
        <v>0</v>
      </c>
      <c r="G135" s="10">
        <f>VLOOKUP(A135,'[1]5DB0.tmp'!$A$1:$I$369,9,0)</f>
        <v>0</v>
      </c>
      <c r="H135" s="10">
        <v>0</v>
      </c>
      <c r="I135" s="3">
        <f>VLOOKUP(A135,'[1]5DB0.tmp'!$A$1:$Q$369,17,0)</f>
        <v>5000</v>
      </c>
      <c r="J135" s="3">
        <f>VLOOKUP(A135,'[1]5DB0.tmp'!$A$1:$T$369,20,0)</f>
        <v>917.4</v>
      </c>
      <c r="K135" s="3">
        <f t="shared" si="2"/>
        <v>4082.6</v>
      </c>
      <c r="L135" s="2" t="s">
        <v>8</v>
      </c>
      <c r="M135" s="2" t="s">
        <v>17</v>
      </c>
    </row>
    <row r="136" spans="1:13" ht="25.5" customHeight="1" x14ac:dyDescent="0.25">
      <c r="A136" s="2">
        <v>921</v>
      </c>
      <c r="B136" s="15" t="s">
        <v>203</v>
      </c>
      <c r="C136" s="15" t="s">
        <v>204</v>
      </c>
      <c r="D136" s="15" t="s">
        <v>205</v>
      </c>
      <c r="E136" s="6" t="s">
        <v>22</v>
      </c>
      <c r="F136" s="10">
        <f>VLOOKUP(A136,'[1]5DB0.tmp'!$A$1:$G$369,7,0)</f>
        <v>0</v>
      </c>
      <c r="G136" s="10">
        <f>VLOOKUP(A136,'[1]5DB0.tmp'!$A$1:$I$369,9,0)</f>
        <v>0</v>
      </c>
      <c r="H136" s="10">
        <v>0</v>
      </c>
      <c r="I136" s="3">
        <f>VLOOKUP(A136,'[1]5DB0.tmp'!$A$1:$Q$369,17,0)</f>
        <v>3000</v>
      </c>
      <c r="J136" s="3">
        <f>VLOOKUP(A136,'[1]5DB0.tmp'!$A$1:$T$369,20,0)</f>
        <v>548.32000000000005</v>
      </c>
      <c r="K136" s="3">
        <f t="shared" si="2"/>
        <v>2451.6799999999998</v>
      </c>
      <c r="L136" s="2" t="s">
        <v>8</v>
      </c>
      <c r="M136" s="2" t="s">
        <v>17</v>
      </c>
    </row>
    <row r="137" spans="1:13" ht="25.5" customHeight="1" x14ac:dyDescent="0.25">
      <c r="A137" s="2">
        <v>811</v>
      </c>
      <c r="B137" s="15" t="s">
        <v>156</v>
      </c>
      <c r="C137" s="15" t="s">
        <v>104</v>
      </c>
      <c r="D137" s="15" t="s">
        <v>155</v>
      </c>
      <c r="E137" s="6" t="s">
        <v>22</v>
      </c>
      <c r="F137" s="10">
        <f>VLOOKUP(A137,'[1]5DB0.tmp'!$A$1:$G$369,7,0)</f>
        <v>0</v>
      </c>
      <c r="G137" s="10">
        <f>VLOOKUP(A137,'[1]5DB0.tmp'!$A$1:$I$369,9,0)</f>
        <v>0</v>
      </c>
      <c r="H137" s="10">
        <v>0</v>
      </c>
      <c r="I137" s="3">
        <f>VLOOKUP(A137,'[1]5DB0.tmp'!$A$1:$Q$369,17,0)</f>
        <v>2500</v>
      </c>
      <c r="J137" s="3">
        <f>VLOOKUP(A137,'[1]5DB0.tmp'!$A$1:$T$369,20,0)</f>
        <v>421.27</v>
      </c>
      <c r="K137" s="3">
        <f t="shared" si="2"/>
        <v>2078.73</v>
      </c>
      <c r="L137" s="2" t="s">
        <v>8</v>
      </c>
      <c r="M137" s="2" t="s">
        <v>17</v>
      </c>
    </row>
    <row r="138" spans="1:13" ht="25.5" customHeight="1" x14ac:dyDescent="0.25">
      <c r="A138" s="2">
        <v>1008</v>
      </c>
      <c r="B138" s="15" t="s">
        <v>257</v>
      </c>
      <c r="C138" s="15" t="s">
        <v>45</v>
      </c>
      <c r="D138" s="15" t="s">
        <v>80</v>
      </c>
      <c r="E138" s="6" t="s">
        <v>22</v>
      </c>
      <c r="F138" s="10">
        <f>VLOOKUP(A138,'[1]5DB0.tmp'!$A$1:$G$369,7,0)</f>
        <v>0</v>
      </c>
      <c r="G138" s="10">
        <f>VLOOKUP(A138,'[1]5DB0.tmp'!$A$1:$I$369,9,0)</f>
        <v>0</v>
      </c>
      <c r="H138" s="10">
        <v>0</v>
      </c>
      <c r="I138" s="3">
        <f>VLOOKUP(A138,'[1]5DB0.tmp'!$A$1:$Q$369,17,0)</f>
        <v>4000</v>
      </c>
      <c r="J138" s="3">
        <f>VLOOKUP(A138,'[1]5DB0.tmp'!$A$1:$T$369,20,0)</f>
        <v>594.94000000000005</v>
      </c>
      <c r="K138" s="3">
        <f t="shared" si="2"/>
        <v>3405.06</v>
      </c>
      <c r="L138" s="2" t="s">
        <v>8</v>
      </c>
      <c r="M138" s="2" t="s">
        <v>17</v>
      </c>
    </row>
    <row r="139" spans="1:13" ht="25.5" customHeight="1" x14ac:dyDescent="0.25">
      <c r="A139" s="2">
        <v>1275</v>
      </c>
      <c r="B139" s="15" t="s">
        <v>468</v>
      </c>
      <c r="C139" s="15" t="s">
        <v>112</v>
      </c>
      <c r="D139" s="15" t="s">
        <v>65</v>
      </c>
      <c r="E139" s="6" t="s">
        <v>22</v>
      </c>
      <c r="F139" s="10">
        <f>VLOOKUP(A139,'[1]5DB0.tmp'!$A$1:$G$369,7,0)</f>
        <v>0</v>
      </c>
      <c r="G139" s="10">
        <f>VLOOKUP(A139,'[1]5DB0.tmp'!$A$1:$I$369,9,0)</f>
        <v>0</v>
      </c>
      <c r="H139" s="10">
        <v>0</v>
      </c>
      <c r="I139" s="3">
        <f>VLOOKUP(A139,'[1]5DB0.tmp'!$A$1:$Q$369,17,0)</f>
        <v>5000</v>
      </c>
      <c r="J139" s="3">
        <f>VLOOKUP(A139,'[1]5DB0.tmp'!$A$1:$T$369,20,0)</f>
        <v>917.4</v>
      </c>
      <c r="K139" s="3">
        <f t="shared" si="2"/>
        <v>4082.6</v>
      </c>
      <c r="L139" s="2" t="s">
        <v>8</v>
      </c>
      <c r="M139" s="2" t="s">
        <v>17</v>
      </c>
    </row>
    <row r="140" spans="1:13" ht="25.5" customHeight="1" x14ac:dyDescent="0.25">
      <c r="A140" s="2">
        <v>1272</v>
      </c>
      <c r="B140" s="15" t="s">
        <v>464</v>
      </c>
      <c r="C140" s="15" t="s">
        <v>100</v>
      </c>
      <c r="D140" s="15" t="s">
        <v>89</v>
      </c>
      <c r="E140" s="6" t="s">
        <v>22</v>
      </c>
      <c r="F140" s="10">
        <f>VLOOKUP(A140,'[1]5DB0.tmp'!$A$1:$G$369,7,0)</f>
        <v>0</v>
      </c>
      <c r="G140" s="10">
        <f>VLOOKUP(A140,'[1]5DB0.tmp'!$A$1:$I$369,9,0)</f>
        <v>0</v>
      </c>
      <c r="H140" s="10">
        <v>0</v>
      </c>
      <c r="I140" s="3">
        <f>VLOOKUP(A140,'[1]5DB0.tmp'!$A$1:$Q$369,17,0)</f>
        <v>2742.4</v>
      </c>
      <c r="J140" s="3">
        <f>VLOOKUP(A140,'[1]5DB0.tmp'!$A$1:$T$369,20,0)</f>
        <v>437.84</v>
      </c>
      <c r="K140" s="3">
        <f t="shared" si="2"/>
        <v>2304.56</v>
      </c>
      <c r="L140" s="2" t="s">
        <v>8</v>
      </c>
      <c r="M140" s="2" t="s">
        <v>17</v>
      </c>
    </row>
    <row r="141" spans="1:13" ht="25.5" customHeight="1" x14ac:dyDescent="0.25">
      <c r="A141" s="2">
        <v>1076</v>
      </c>
      <c r="B141" s="15" t="s">
        <v>303</v>
      </c>
      <c r="C141" s="15" t="s">
        <v>26</v>
      </c>
      <c r="D141" s="15" t="s">
        <v>53</v>
      </c>
      <c r="E141" s="6" t="s">
        <v>22</v>
      </c>
      <c r="F141" s="10">
        <f>VLOOKUP(A141,'[1]5DB0.tmp'!$A$1:$G$369,7,0)</f>
        <v>4267.3899999999994</v>
      </c>
      <c r="G141" s="10">
        <f>VLOOKUP(A141,'[1]5DB0.tmp'!$A$1:$I$369,9,0)</f>
        <v>0</v>
      </c>
      <c r="H141" s="10">
        <v>0</v>
      </c>
      <c r="I141" s="3">
        <f>VLOOKUP(A141,'[1]5DB0.tmp'!$A$1:$Q$369,17,0)</f>
        <v>4511.7</v>
      </c>
      <c r="J141" s="3">
        <f>VLOOKUP(A141,'[1]5DB0.tmp'!$A$1:$T$369,20,0)</f>
        <v>841.31</v>
      </c>
      <c r="K141" s="3">
        <f t="shared" si="2"/>
        <v>3670.39</v>
      </c>
      <c r="L141" s="2" t="s">
        <v>8</v>
      </c>
      <c r="M141" s="2" t="s">
        <v>17</v>
      </c>
    </row>
    <row r="142" spans="1:13" ht="25.5" customHeight="1" x14ac:dyDescent="0.25">
      <c r="A142" s="2">
        <v>1168</v>
      </c>
      <c r="B142" s="15" t="s">
        <v>358</v>
      </c>
      <c r="C142" s="15" t="s">
        <v>41</v>
      </c>
      <c r="D142" s="15" t="s">
        <v>33</v>
      </c>
      <c r="E142" s="6" t="s">
        <v>22</v>
      </c>
      <c r="F142" s="10">
        <f>VLOOKUP(A142,'[1]5DB0.tmp'!$A$1:$G$369,7,0)</f>
        <v>0</v>
      </c>
      <c r="G142" s="10">
        <f>VLOOKUP(A142,'[1]5DB0.tmp'!$A$1:$I$369,9,0)</f>
        <v>0</v>
      </c>
      <c r="H142" s="10">
        <v>0</v>
      </c>
      <c r="I142" s="3">
        <f>VLOOKUP(A142,'[1]5DB0.tmp'!$A$1:$Q$369,17,0)</f>
        <v>2531.9899999999998</v>
      </c>
      <c r="J142" s="3">
        <f>VLOOKUP(A142,'[1]5DB0.tmp'!$A$1:$T$369,20,0)</f>
        <v>256.97000000000003</v>
      </c>
      <c r="K142" s="3">
        <f t="shared" si="2"/>
        <v>2275.0199999999995</v>
      </c>
      <c r="L142" s="2" t="s">
        <v>8</v>
      </c>
      <c r="M142" s="2" t="s">
        <v>17</v>
      </c>
    </row>
    <row r="143" spans="1:13" ht="25.5" customHeight="1" x14ac:dyDescent="0.25">
      <c r="A143" s="2">
        <v>825</v>
      </c>
      <c r="B143" s="15" t="s">
        <v>164</v>
      </c>
      <c r="C143" s="15" t="s">
        <v>64</v>
      </c>
      <c r="D143" s="15" t="s">
        <v>65</v>
      </c>
      <c r="E143" s="6" t="s">
        <v>22</v>
      </c>
      <c r="F143" s="10">
        <f>VLOOKUP(A143,'[1]5DB0.tmp'!$A$1:$G$369,7,0)</f>
        <v>10804.449999999999</v>
      </c>
      <c r="G143" s="10">
        <f>VLOOKUP(A143,'[1]5DB0.tmp'!$A$1:$I$369,9,0)</f>
        <v>0</v>
      </c>
      <c r="H143" s="10">
        <v>0</v>
      </c>
      <c r="I143" s="3">
        <f>VLOOKUP(A143,'[1]5DB0.tmp'!$A$1:$Q$369,17,0)</f>
        <v>15167.78</v>
      </c>
      <c r="J143" s="3">
        <f>VLOOKUP(A143,'[1]5DB0.tmp'!$A$1:$T$369,20,0)</f>
        <v>2124.6399999999994</v>
      </c>
      <c r="K143" s="3">
        <f t="shared" si="2"/>
        <v>13043.140000000001</v>
      </c>
      <c r="L143" s="2" t="s">
        <v>8</v>
      </c>
      <c r="M143" s="2" t="s">
        <v>17</v>
      </c>
    </row>
    <row r="144" spans="1:13" ht="25.5" customHeight="1" x14ac:dyDescent="0.25">
      <c r="A144" s="2">
        <v>897</v>
      </c>
      <c r="B144" s="15" t="s">
        <v>193</v>
      </c>
      <c r="C144" s="15" t="s">
        <v>45</v>
      </c>
      <c r="D144" s="15" t="s">
        <v>93</v>
      </c>
      <c r="E144" s="6" t="s">
        <v>22</v>
      </c>
      <c r="F144" s="10">
        <f>VLOOKUP(A144,'[1]5DB0.tmp'!$A$1:$G$369,7,0)</f>
        <v>0</v>
      </c>
      <c r="G144" s="10">
        <f>VLOOKUP(A144,'[1]5DB0.tmp'!$A$1:$I$369,9,0)</f>
        <v>0</v>
      </c>
      <c r="H144" s="10">
        <v>0</v>
      </c>
      <c r="I144" s="3">
        <f>VLOOKUP(A144,'[1]5DB0.tmp'!$A$1:$Q$369,17,0)</f>
        <v>2200</v>
      </c>
      <c r="J144" s="3">
        <f>VLOOKUP(A144,'[1]5DB0.tmp'!$A$1:$T$369,20,0)</f>
        <v>192.82</v>
      </c>
      <c r="K144" s="3">
        <f t="shared" si="2"/>
        <v>2007.18</v>
      </c>
      <c r="L144" s="2" t="s">
        <v>8</v>
      </c>
      <c r="M144" s="2" t="s">
        <v>17</v>
      </c>
    </row>
    <row r="145" spans="1:13" ht="25.5" customHeight="1" x14ac:dyDescent="0.25">
      <c r="A145" s="2">
        <v>110</v>
      </c>
      <c r="B145" s="15" t="s">
        <v>47</v>
      </c>
      <c r="C145" s="15" t="s">
        <v>45</v>
      </c>
      <c r="D145" s="15" t="s">
        <v>48</v>
      </c>
      <c r="E145" s="6" t="s">
        <v>22</v>
      </c>
      <c r="F145" s="10">
        <f>VLOOKUP(A145,'[1]5DB0.tmp'!$A$1:$G$369,7,0)</f>
        <v>0</v>
      </c>
      <c r="G145" s="10">
        <f>VLOOKUP(A145,'[1]5DB0.tmp'!$A$1:$I$369,9,0)</f>
        <v>0</v>
      </c>
      <c r="H145" s="10">
        <v>0</v>
      </c>
      <c r="I145" s="3">
        <f>VLOOKUP(A145,'[1]5DB0.tmp'!$A$1:$Q$369,17,0)</f>
        <v>2435</v>
      </c>
      <c r="J145" s="3">
        <f>VLOOKUP(A145,'[1]5DB0.tmp'!$A$1:$T$369,20,0)</f>
        <v>238.93</v>
      </c>
      <c r="K145" s="3">
        <f t="shared" si="2"/>
        <v>2196.0700000000002</v>
      </c>
      <c r="L145" s="2" t="s">
        <v>8</v>
      </c>
      <c r="M145" s="2" t="s">
        <v>17</v>
      </c>
    </row>
    <row r="146" spans="1:13" ht="25.5" customHeight="1" x14ac:dyDescent="0.25">
      <c r="A146" s="2">
        <v>1050</v>
      </c>
      <c r="B146" s="15" t="s">
        <v>286</v>
      </c>
      <c r="C146" s="15" t="s">
        <v>26</v>
      </c>
      <c r="D146" s="15" t="s">
        <v>222</v>
      </c>
      <c r="E146" s="6" t="s">
        <v>22</v>
      </c>
      <c r="F146" s="10">
        <f>VLOOKUP(A146,'[1]5DB0.tmp'!$A$1:$G$369,7,0)</f>
        <v>0</v>
      </c>
      <c r="G146" s="10">
        <f>VLOOKUP(A146,'[1]5DB0.tmp'!$A$1:$I$369,9,0)</f>
        <v>0</v>
      </c>
      <c r="H146" s="10">
        <v>0</v>
      </c>
      <c r="I146" s="3">
        <f>VLOOKUP(A146,'[1]5DB0.tmp'!$A$1:$Q$369,17,0)</f>
        <v>2990</v>
      </c>
      <c r="J146" s="3">
        <f>VLOOKUP(A146,'[1]5DB0.tmp'!$A$1:$T$369,20,0)</f>
        <v>342.16</v>
      </c>
      <c r="K146" s="3">
        <f t="shared" si="2"/>
        <v>2647.84</v>
      </c>
      <c r="L146" s="2" t="s">
        <v>8</v>
      </c>
      <c r="M146" s="2" t="s">
        <v>17</v>
      </c>
    </row>
    <row r="147" spans="1:13" ht="25.5" customHeight="1" x14ac:dyDescent="0.25">
      <c r="A147" s="2">
        <v>1234</v>
      </c>
      <c r="B147" s="15" t="s">
        <v>424</v>
      </c>
      <c r="C147" s="15" t="s">
        <v>425</v>
      </c>
      <c r="D147" s="15" t="s">
        <v>20</v>
      </c>
      <c r="E147" s="12" t="s">
        <v>11</v>
      </c>
      <c r="F147" s="10">
        <f>VLOOKUP(A147,'[1]5DB0.tmp'!$A$1:$G$369,7,0)</f>
        <v>0</v>
      </c>
      <c r="G147" s="10">
        <f>VLOOKUP(A147,'[1]5DB0.tmp'!$A$1:$I$369,9,0)</f>
        <v>0</v>
      </c>
      <c r="H147" s="10">
        <v>0</v>
      </c>
      <c r="I147" s="3">
        <f>VLOOKUP(A147,'[1]5DB0.tmp'!$A$1:$Q$369,17,0)</f>
        <v>9873.9599999999991</v>
      </c>
      <c r="J147" s="3">
        <f>VLOOKUP(A147,'[1]5DB0.tmp'!$A$1:$T$369,20,0)</f>
        <v>3315.33</v>
      </c>
      <c r="K147" s="3">
        <f t="shared" si="2"/>
        <v>6558.6299999999992</v>
      </c>
      <c r="L147" s="2" t="s">
        <v>8</v>
      </c>
      <c r="M147" s="2" t="s">
        <v>17</v>
      </c>
    </row>
    <row r="148" spans="1:13" ht="25.5" customHeight="1" x14ac:dyDescent="0.25">
      <c r="A148" s="2">
        <v>1134</v>
      </c>
      <c r="B148" s="15" t="s">
        <v>341</v>
      </c>
      <c r="C148" s="15" t="s">
        <v>64</v>
      </c>
      <c r="D148" s="15" t="s">
        <v>65</v>
      </c>
      <c r="E148" s="6" t="s">
        <v>22</v>
      </c>
      <c r="F148" s="10">
        <f>VLOOKUP(A148,'[1]5DB0.tmp'!$A$1:$G$369,7,0)</f>
        <v>0</v>
      </c>
      <c r="G148" s="10">
        <f>VLOOKUP(A148,'[1]5DB0.tmp'!$A$1:$I$369,9,0)</f>
        <v>0</v>
      </c>
      <c r="H148" s="10">
        <v>0</v>
      </c>
      <c r="I148" s="3">
        <f>VLOOKUP(A148,'[1]5DB0.tmp'!$A$1:$Q$369,17,0)</f>
        <v>8500</v>
      </c>
      <c r="J148" s="3">
        <f>VLOOKUP(A148,'[1]5DB0.tmp'!$A$1:$T$369,20,0)</f>
        <v>2656.88</v>
      </c>
      <c r="K148" s="3">
        <f t="shared" si="2"/>
        <v>5843.12</v>
      </c>
      <c r="L148" s="2" t="s">
        <v>8</v>
      </c>
      <c r="M148" s="2" t="s">
        <v>17</v>
      </c>
    </row>
    <row r="149" spans="1:13" ht="25.5" customHeight="1" x14ac:dyDescent="0.25">
      <c r="A149" s="2">
        <v>1088</v>
      </c>
      <c r="B149" s="15" t="s">
        <v>312</v>
      </c>
      <c r="C149" s="15" t="s">
        <v>313</v>
      </c>
      <c r="D149" s="15" t="s">
        <v>46</v>
      </c>
      <c r="E149" s="12" t="s">
        <v>11</v>
      </c>
      <c r="F149" s="10">
        <f>VLOOKUP(A149,'[1]5DB0.tmp'!$A$1:$G$369,7,0)</f>
        <v>0</v>
      </c>
      <c r="G149" s="10">
        <f>VLOOKUP(A149,'[1]5DB0.tmp'!$A$1:$I$369,9,0)</f>
        <v>0</v>
      </c>
      <c r="H149" s="10">
        <v>0</v>
      </c>
      <c r="I149" s="3">
        <f>VLOOKUP(A149,'[1]5DB0.tmp'!$A$1:$Q$369,17,0)</f>
        <v>7393.8</v>
      </c>
      <c r="J149" s="3">
        <f>VLOOKUP(A149,'[1]5DB0.tmp'!$A$1:$T$369,20,0)</f>
        <v>1717.65</v>
      </c>
      <c r="K149" s="3">
        <f t="shared" si="2"/>
        <v>5676.15</v>
      </c>
      <c r="L149" s="2" t="s">
        <v>8</v>
      </c>
      <c r="M149" s="2" t="s">
        <v>17</v>
      </c>
    </row>
    <row r="150" spans="1:13" ht="25.5" customHeight="1" x14ac:dyDescent="0.25">
      <c r="A150" s="2">
        <v>916</v>
      </c>
      <c r="B150" s="15" t="s">
        <v>201</v>
      </c>
      <c r="C150" s="15" t="s">
        <v>45</v>
      </c>
      <c r="D150" s="15" t="s">
        <v>48</v>
      </c>
      <c r="E150" s="6" t="s">
        <v>22</v>
      </c>
      <c r="F150" s="10">
        <f>VLOOKUP(A150,'[1]5DB0.tmp'!$A$1:$G$369,7,0)</f>
        <v>0</v>
      </c>
      <c r="G150" s="10">
        <f>VLOOKUP(A150,'[1]5DB0.tmp'!$A$1:$I$369,9,0)</f>
        <v>0</v>
      </c>
      <c r="H150" s="10">
        <v>0</v>
      </c>
      <c r="I150" s="3">
        <f>VLOOKUP(A150,'[1]5DB0.tmp'!$A$1:$Q$369,17,0)</f>
        <v>8000</v>
      </c>
      <c r="J150" s="3">
        <f>VLOOKUP(A150,'[1]5DB0.tmp'!$A$1:$T$369,20,0)</f>
        <v>1892.08</v>
      </c>
      <c r="K150" s="3">
        <f t="shared" si="2"/>
        <v>6107.92</v>
      </c>
      <c r="L150" s="2" t="s">
        <v>8</v>
      </c>
      <c r="M150" s="2" t="s">
        <v>17</v>
      </c>
    </row>
    <row r="151" spans="1:13" ht="25.5" customHeight="1" x14ac:dyDescent="0.25">
      <c r="A151" s="2">
        <v>885</v>
      </c>
      <c r="B151" s="15" t="s">
        <v>189</v>
      </c>
      <c r="C151" s="15" t="s">
        <v>41</v>
      </c>
      <c r="D151" s="15" t="s">
        <v>38</v>
      </c>
      <c r="E151" s="6" t="s">
        <v>22</v>
      </c>
      <c r="F151" s="10">
        <f>VLOOKUP(A151,'[1]5DB0.tmp'!$A$1:$G$369,7,0)</f>
        <v>352</v>
      </c>
      <c r="G151" s="10">
        <f>VLOOKUP(A151,'[1]5DB0.tmp'!$A$1:$I$369,9,0)</f>
        <v>0</v>
      </c>
      <c r="H151" s="10">
        <v>0</v>
      </c>
      <c r="I151" s="3">
        <f>VLOOKUP(A151,'[1]5DB0.tmp'!$A$1:$Q$369,17,0)</f>
        <v>2728</v>
      </c>
      <c r="J151" s="3">
        <f>VLOOKUP(A151,'[1]5DB0.tmp'!$A$1:$T$369,20,0)</f>
        <v>249.35000000000002</v>
      </c>
      <c r="K151" s="3">
        <f t="shared" si="2"/>
        <v>2478.65</v>
      </c>
      <c r="L151" s="2" t="s">
        <v>8</v>
      </c>
      <c r="M151" s="2" t="s">
        <v>17</v>
      </c>
    </row>
    <row r="152" spans="1:13" ht="25.5" customHeight="1" x14ac:dyDescent="0.25">
      <c r="A152" s="2">
        <v>1007</v>
      </c>
      <c r="B152" s="15" t="s">
        <v>256</v>
      </c>
      <c r="C152" s="15" t="s">
        <v>26</v>
      </c>
      <c r="D152" s="15" t="s">
        <v>222</v>
      </c>
      <c r="E152" s="6" t="s">
        <v>22</v>
      </c>
      <c r="F152" s="10">
        <f>VLOOKUP(A152,'[1]5DB0.tmp'!$A$1:$G$369,7,0)</f>
        <v>0</v>
      </c>
      <c r="G152" s="10">
        <f>VLOOKUP(A152,'[1]5DB0.tmp'!$A$1:$I$369,9,0)</f>
        <v>0</v>
      </c>
      <c r="H152" s="10">
        <v>0</v>
      </c>
      <c r="I152" s="3">
        <f>VLOOKUP(A152,'[1]5DB0.tmp'!$A$1:$Q$369,17,0)</f>
        <v>3308.63</v>
      </c>
      <c r="J152" s="3">
        <f>VLOOKUP(A152,'[1]5DB0.tmp'!$A$1:$T$369,20,0)</f>
        <v>414.62</v>
      </c>
      <c r="K152" s="3">
        <f t="shared" si="2"/>
        <v>2894.01</v>
      </c>
      <c r="L152" s="2" t="s">
        <v>8</v>
      </c>
      <c r="M152" s="2" t="s">
        <v>17</v>
      </c>
    </row>
    <row r="153" spans="1:13" ht="25.5" customHeight="1" x14ac:dyDescent="0.25">
      <c r="A153" s="2">
        <v>87</v>
      </c>
      <c r="B153" s="15" t="s">
        <v>43</v>
      </c>
      <c r="C153" s="15" t="s">
        <v>41</v>
      </c>
      <c r="D153" s="15" t="s">
        <v>33</v>
      </c>
      <c r="E153" s="6" t="s">
        <v>22</v>
      </c>
      <c r="F153" s="10">
        <f>VLOOKUP(A153,'[1]5DB0.tmp'!$A$1:$G$369,7,0)</f>
        <v>0</v>
      </c>
      <c r="G153" s="10">
        <f>VLOOKUP(A153,'[1]5DB0.tmp'!$A$1:$I$369,9,0)</f>
        <v>0</v>
      </c>
      <c r="H153" s="10">
        <v>0</v>
      </c>
      <c r="I153" s="3">
        <f>VLOOKUP(A153,'[1]5DB0.tmp'!$A$1:$Q$369,17,0)</f>
        <v>2640</v>
      </c>
      <c r="J153" s="3">
        <f>VLOOKUP(A153,'[1]5DB0.tmp'!$A$1:$T$369,20,0)</f>
        <v>277.06</v>
      </c>
      <c r="K153" s="3">
        <f t="shared" si="2"/>
        <v>2362.94</v>
      </c>
      <c r="L153" s="2" t="s">
        <v>8</v>
      </c>
      <c r="M153" s="2" t="s">
        <v>17</v>
      </c>
    </row>
    <row r="154" spans="1:13" ht="25.5" customHeight="1" x14ac:dyDescent="0.25">
      <c r="A154" s="2">
        <v>15020</v>
      </c>
      <c r="B154" s="15" t="s">
        <v>520</v>
      </c>
      <c r="C154" s="15" t="s">
        <v>521</v>
      </c>
      <c r="D154" s="15" t="s">
        <v>20</v>
      </c>
      <c r="E154" s="11" t="s">
        <v>0</v>
      </c>
      <c r="F154" s="10">
        <f>VLOOKUP(A154,'[1]5DB0.tmp'!$A$1:$G$369,7,0)</f>
        <v>0</v>
      </c>
      <c r="G154" s="10">
        <f>VLOOKUP(A154,'[1]5DB0.tmp'!$A$1:$I$369,9,0)</f>
        <v>0</v>
      </c>
      <c r="H154" s="10">
        <v>0</v>
      </c>
      <c r="I154" s="3">
        <f>VLOOKUP(A154,'[1]5DB0.tmp'!$A$1:$Q$369,17,0)</f>
        <v>18219.25</v>
      </c>
      <c r="J154" s="3">
        <f>VLOOKUP(A154,'[1]5DB0.tmp'!$A$1:$T$369,20,0)</f>
        <v>4719.1400000000003</v>
      </c>
      <c r="K154" s="3">
        <f t="shared" si="2"/>
        <v>13500.11</v>
      </c>
      <c r="L154" s="2" t="s">
        <v>8</v>
      </c>
      <c r="M154" s="2" t="s">
        <v>17</v>
      </c>
    </row>
    <row r="155" spans="1:13" ht="25.5" customHeight="1" x14ac:dyDescent="0.25">
      <c r="A155" s="2">
        <v>744</v>
      </c>
      <c r="B155" s="15" t="s">
        <v>125</v>
      </c>
      <c r="C155" s="15" t="s">
        <v>26</v>
      </c>
      <c r="D155" s="15" t="s">
        <v>86</v>
      </c>
      <c r="E155" s="6" t="s">
        <v>22</v>
      </c>
      <c r="F155" s="10">
        <f>VLOOKUP(A155,'[1]5DB0.tmp'!$A$1:$G$369,7,0)</f>
        <v>398.67</v>
      </c>
      <c r="G155" s="10">
        <f>VLOOKUP(A155,'[1]5DB0.tmp'!$A$1:$I$369,9,0)</f>
        <v>0</v>
      </c>
      <c r="H155" s="10">
        <v>0</v>
      </c>
      <c r="I155" s="3">
        <f>VLOOKUP(A155,'[1]5DB0.tmp'!$A$1:$Q$369,17,0)</f>
        <v>3089.67</v>
      </c>
      <c r="J155" s="3">
        <f>VLOOKUP(A155,'[1]5DB0.tmp'!$A$1:$T$369,20,0)</f>
        <v>330.78999999999996</v>
      </c>
      <c r="K155" s="3">
        <f t="shared" si="2"/>
        <v>2758.88</v>
      </c>
      <c r="L155" s="2" t="s">
        <v>8</v>
      </c>
      <c r="M155" s="2" t="s">
        <v>17</v>
      </c>
    </row>
    <row r="156" spans="1:13" ht="25.5" customHeight="1" x14ac:dyDescent="0.25">
      <c r="A156" s="2">
        <v>1267</v>
      </c>
      <c r="B156" s="15" t="s">
        <v>459</v>
      </c>
      <c r="C156" s="15" t="s">
        <v>442</v>
      </c>
      <c r="D156" s="15" t="s">
        <v>380</v>
      </c>
      <c r="E156" s="6" t="s">
        <v>22</v>
      </c>
      <c r="F156" s="10">
        <f>VLOOKUP(A156,'[1]5DB0.tmp'!$A$1:$G$369,7,0)</f>
        <v>0</v>
      </c>
      <c r="G156" s="10">
        <f>VLOOKUP(A156,'[1]5DB0.tmp'!$A$1:$I$369,9,0)</f>
        <v>0</v>
      </c>
      <c r="H156" s="10">
        <v>0</v>
      </c>
      <c r="I156" s="3">
        <f>VLOOKUP(A156,'[1]5DB0.tmp'!$A$1:$Q$369,17,0)</f>
        <v>2400</v>
      </c>
      <c r="J156" s="3">
        <f>VLOOKUP(A156,'[1]5DB0.tmp'!$A$1:$T$369,20,0)</f>
        <v>233.18</v>
      </c>
      <c r="K156" s="3">
        <f t="shared" si="2"/>
        <v>2166.8200000000002</v>
      </c>
      <c r="L156" s="2" t="s">
        <v>8</v>
      </c>
      <c r="M156" s="2" t="s">
        <v>17</v>
      </c>
    </row>
    <row r="157" spans="1:13" ht="25.5" customHeight="1" x14ac:dyDescent="0.25">
      <c r="A157" s="2">
        <v>1261</v>
      </c>
      <c r="B157" s="15" t="s">
        <v>454</v>
      </c>
      <c r="C157" s="15" t="s">
        <v>442</v>
      </c>
      <c r="D157" s="15" t="s">
        <v>38</v>
      </c>
      <c r="E157" s="6" t="s">
        <v>22</v>
      </c>
      <c r="F157" s="10">
        <f>VLOOKUP(A157,'[1]5DB0.tmp'!$A$1:$G$369,7,0)</f>
        <v>0</v>
      </c>
      <c r="G157" s="10">
        <f>VLOOKUP(A157,'[1]5DB0.tmp'!$A$1:$I$369,9,0)</f>
        <v>0</v>
      </c>
      <c r="H157" s="10">
        <v>0</v>
      </c>
      <c r="I157" s="3">
        <f>VLOOKUP(A157,'[1]5DB0.tmp'!$A$1:$Q$369,17,0)</f>
        <v>1900</v>
      </c>
      <c r="J157" s="3">
        <f>VLOOKUP(A157,'[1]5DB0.tmp'!$A$1:$T$369,20,0)</f>
        <v>165.82</v>
      </c>
      <c r="K157" s="3">
        <f t="shared" si="2"/>
        <v>1734.18</v>
      </c>
      <c r="L157" s="2" t="s">
        <v>8</v>
      </c>
      <c r="M157" s="2" t="s">
        <v>17</v>
      </c>
    </row>
    <row r="158" spans="1:13" ht="25.5" customHeight="1" x14ac:dyDescent="0.25">
      <c r="A158" s="2">
        <v>1278</v>
      </c>
      <c r="B158" s="15" t="s">
        <v>471</v>
      </c>
      <c r="C158" s="15" t="s">
        <v>60</v>
      </c>
      <c r="D158" s="15" t="s">
        <v>408</v>
      </c>
      <c r="E158" s="6" t="s">
        <v>22</v>
      </c>
      <c r="F158" s="10">
        <f>VLOOKUP(A158,'[1]5DB0.tmp'!$A$1:$G$369,7,0)</f>
        <v>0</v>
      </c>
      <c r="G158" s="10">
        <f>VLOOKUP(A158,'[1]5DB0.tmp'!$A$1:$I$369,9,0)</f>
        <v>0</v>
      </c>
      <c r="H158" s="10">
        <v>0</v>
      </c>
      <c r="I158" s="3">
        <f>VLOOKUP(A158,'[1]5DB0.tmp'!$A$1:$Q$369,17,0)</f>
        <v>2384.8000000000002</v>
      </c>
      <c r="J158" s="3">
        <f>VLOOKUP(A158,'[1]5DB0.tmp'!$A$1:$T$369,20,0)</f>
        <v>230.78</v>
      </c>
      <c r="K158" s="3">
        <f t="shared" si="2"/>
        <v>2154.02</v>
      </c>
      <c r="L158" s="2" t="s">
        <v>8</v>
      </c>
      <c r="M158" s="2" t="s">
        <v>17</v>
      </c>
    </row>
    <row r="159" spans="1:13" ht="25.5" customHeight="1" x14ac:dyDescent="0.25">
      <c r="A159" s="2">
        <v>586</v>
      </c>
      <c r="B159" s="15" t="s">
        <v>108</v>
      </c>
      <c r="C159" s="15" t="s">
        <v>77</v>
      </c>
      <c r="D159" s="15" t="s">
        <v>89</v>
      </c>
      <c r="E159" s="6" t="s">
        <v>22</v>
      </c>
      <c r="F159" s="10">
        <f>VLOOKUP(A159,'[1]5DB0.tmp'!$A$1:$G$369,7,0)</f>
        <v>0</v>
      </c>
      <c r="G159" s="10">
        <f>VLOOKUP(A159,'[1]5DB0.tmp'!$A$1:$I$369,9,0)</f>
        <v>0</v>
      </c>
      <c r="H159" s="10">
        <v>0</v>
      </c>
      <c r="I159" s="3">
        <f>VLOOKUP(A159,'[1]5DB0.tmp'!$A$1:$Q$369,17,0)</f>
        <v>2200</v>
      </c>
      <c r="J159" s="3">
        <f>VLOOKUP(A159,'[1]5DB0.tmp'!$A$1:$T$369,20,0)</f>
        <v>342.64</v>
      </c>
      <c r="K159" s="3">
        <f t="shared" si="2"/>
        <v>1857.3600000000001</v>
      </c>
      <c r="L159" s="2" t="s">
        <v>8</v>
      </c>
      <c r="M159" s="2" t="s">
        <v>17</v>
      </c>
    </row>
    <row r="160" spans="1:13" ht="25.5" customHeight="1" x14ac:dyDescent="0.25">
      <c r="A160" s="2">
        <v>8</v>
      </c>
      <c r="B160" s="15" t="s">
        <v>25</v>
      </c>
      <c r="C160" s="15" t="s">
        <v>26</v>
      </c>
      <c r="D160" s="15" t="s">
        <v>27</v>
      </c>
      <c r="E160" s="6" t="s">
        <v>22</v>
      </c>
      <c r="F160" s="10">
        <f>VLOOKUP(A160,'[1]5DB0.tmp'!$A$1:$G$369,7,0)</f>
        <v>0</v>
      </c>
      <c r="G160" s="10">
        <f>VLOOKUP(A160,'[1]5DB0.tmp'!$A$1:$I$369,9,0)</f>
        <v>0</v>
      </c>
      <c r="H160" s="10">
        <v>0</v>
      </c>
      <c r="I160" s="3">
        <f>VLOOKUP(A160,'[1]5DB0.tmp'!$A$1:$Q$369,17,0)</f>
        <v>2990</v>
      </c>
      <c r="J160" s="3">
        <f>VLOOKUP(A160,'[1]5DB0.tmp'!$A$1:$T$369,20,0)</f>
        <v>545.78</v>
      </c>
      <c r="K160" s="3">
        <f t="shared" si="2"/>
        <v>2444.2200000000003</v>
      </c>
      <c r="L160" s="2" t="s">
        <v>8</v>
      </c>
      <c r="M160" s="2" t="s">
        <v>17</v>
      </c>
    </row>
    <row r="161" spans="1:13" ht="25.5" customHeight="1" x14ac:dyDescent="0.25">
      <c r="A161" s="2">
        <v>924</v>
      </c>
      <c r="B161" s="15" t="s">
        <v>206</v>
      </c>
      <c r="C161" s="15" t="s">
        <v>207</v>
      </c>
      <c r="D161" s="15" t="s">
        <v>534</v>
      </c>
      <c r="E161" s="6" t="s">
        <v>22</v>
      </c>
      <c r="F161" s="10">
        <f>VLOOKUP(A161,'[1]5DB0.tmp'!$A$1:$G$369,7,0)</f>
        <v>0</v>
      </c>
      <c r="G161" s="10">
        <f>VLOOKUP(A161,'[1]5DB0.tmp'!$A$1:$I$369,9,0)</f>
        <v>0</v>
      </c>
      <c r="H161" s="10">
        <v>0</v>
      </c>
      <c r="I161" s="3">
        <f>VLOOKUP(A161,'[1]5DB0.tmp'!$A$1:$Q$369,17,0)</f>
        <v>4000</v>
      </c>
      <c r="J161" s="3">
        <f>VLOOKUP(A161,'[1]5DB0.tmp'!$A$1:$T$369,20,0)</f>
        <v>594.94000000000005</v>
      </c>
      <c r="K161" s="3">
        <f t="shared" si="2"/>
        <v>3405.06</v>
      </c>
      <c r="L161" s="2" t="s">
        <v>8</v>
      </c>
      <c r="M161" s="2" t="s">
        <v>17</v>
      </c>
    </row>
    <row r="162" spans="1:13" ht="25.5" customHeight="1" x14ac:dyDescent="0.25">
      <c r="A162" s="2">
        <v>991</v>
      </c>
      <c r="B162" s="15" t="s">
        <v>243</v>
      </c>
      <c r="C162" s="15" t="s">
        <v>26</v>
      </c>
      <c r="D162" s="15" t="s">
        <v>244</v>
      </c>
      <c r="E162" s="6" t="s">
        <v>22</v>
      </c>
      <c r="F162" s="10">
        <f>VLOOKUP(A162,'[1]5DB0.tmp'!$A$1:$G$369,7,0)</f>
        <v>0</v>
      </c>
      <c r="G162" s="10">
        <f>VLOOKUP(A162,'[1]5DB0.tmp'!$A$1:$I$369,9,0)</f>
        <v>0</v>
      </c>
      <c r="H162" s="10">
        <v>0</v>
      </c>
      <c r="I162" s="3">
        <f>VLOOKUP(A162,'[1]5DB0.tmp'!$A$1:$Q$369,17,0)</f>
        <v>3301.29</v>
      </c>
      <c r="J162" s="3">
        <f>VLOOKUP(A162,'[1]5DB0.tmp'!$A$1:$T$369,20,0)</f>
        <v>412.77</v>
      </c>
      <c r="K162" s="3">
        <f t="shared" si="2"/>
        <v>2888.52</v>
      </c>
      <c r="L162" s="2" t="s">
        <v>8</v>
      </c>
      <c r="M162" s="2" t="s">
        <v>17</v>
      </c>
    </row>
    <row r="163" spans="1:13" ht="25.5" customHeight="1" x14ac:dyDescent="0.25">
      <c r="A163" s="2">
        <v>1196</v>
      </c>
      <c r="B163" s="15" t="s">
        <v>381</v>
      </c>
      <c r="C163" s="15" t="s">
        <v>382</v>
      </c>
      <c r="D163" s="15" t="s">
        <v>205</v>
      </c>
      <c r="E163" s="6" t="s">
        <v>22</v>
      </c>
      <c r="F163" s="10">
        <f>VLOOKUP(A163,'[1]5DB0.tmp'!$A$1:$G$369,7,0)</f>
        <v>0</v>
      </c>
      <c r="G163" s="10">
        <f>VLOOKUP(A163,'[1]5DB0.tmp'!$A$1:$I$369,9,0)</f>
        <v>0</v>
      </c>
      <c r="H163" s="10">
        <v>0</v>
      </c>
      <c r="I163" s="3">
        <f>VLOOKUP(A163,'[1]5DB0.tmp'!$A$1:$Q$369,17,0)</f>
        <v>15000</v>
      </c>
      <c r="J163" s="3">
        <f>VLOOKUP(A163,'[1]5DB0.tmp'!$A$1:$T$369,20,0)</f>
        <v>3869.22</v>
      </c>
      <c r="K163" s="3">
        <f t="shared" si="2"/>
        <v>11130.78</v>
      </c>
      <c r="L163" s="2" t="s">
        <v>8</v>
      </c>
      <c r="M163" s="2" t="s">
        <v>17</v>
      </c>
    </row>
    <row r="164" spans="1:13" ht="25.5" customHeight="1" x14ac:dyDescent="0.25">
      <c r="A164" s="2">
        <v>1058</v>
      </c>
      <c r="B164" s="15" t="s">
        <v>291</v>
      </c>
      <c r="C164" s="15" t="s">
        <v>152</v>
      </c>
      <c r="D164" s="15" t="s">
        <v>153</v>
      </c>
      <c r="E164" s="6" t="s">
        <v>22</v>
      </c>
      <c r="F164" s="10">
        <f>VLOOKUP(A164,'[1]5DB0.tmp'!$A$1:$G$369,7,0)</f>
        <v>1160</v>
      </c>
      <c r="G164" s="10">
        <f>VLOOKUP(A164,'[1]5DB0.tmp'!$A$1:$I$369,9,0)</f>
        <v>0</v>
      </c>
      <c r="H164" s="10">
        <v>0</v>
      </c>
      <c r="I164" s="3">
        <f>VLOOKUP(A164,'[1]5DB0.tmp'!$A$1:$Q$369,17,0)</f>
        <v>3190</v>
      </c>
      <c r="J164" s="3">
        <f>VLOOKUP(A164,'[1]5DB0.tmp'!$A$1:$T$369,20,0)</f>
        <v>502.28</v>
      </c>
      <c r="K164" s="3">
        <f t="shared" si="2"/>
        <v>2687.7200000000003</v>
      </c>
      <c r="L164" s="2" t="s">
        <v>8</v>
      </c>
      <c r="M164" s="2" t="s">
        <v>17</v>
      </c>
    </row>
    <row r="165" spans="1:13" ht="25.5" customHeight="1" x14ac:dyDescent="0.25">
      <c r="A165" s="2">
        <v>715</v>
      </c>
      <c r="B165" s="15" t="s">
        <v>119</v>
      </c>
      <c r="C165" s="15" t="s">
        <v>41</v>
      </c>
      <c r="D165" s="15" t="s">
        <v>86</v>
      </c>
      <c r="E165" s="6" t="s">
        <v>22</v>
      </c>
      <c r="F165" s="10">
        <f>VLOOKUP(A165,'[1]5DB0.tmp'!$A$1:$G$369,7,0)</f>
        <v>0</v>
      </c>
      <c r="G165" s="10">
        <f>VLOOKUP(A165,'[1]5DB0.tmp'!$A$1:$I$369,9,0)</f>
        <v>0</v>
      </c>
      <c r="H165" s="10">
        <v>0</v>
      </c>
      <c r="I165" s="3">
        <f>VLOOKUP(A165,'[1]5DB0.tmp'!$A$1:$Q$369,17,0)</f>
        <v>2640</v>
      </c>
      <c r="J165" s="3">
        <f>VLOOKUP(A165,'[1]5DB0.tmp'!$A$1:$T$369,20,0)</f>
        <v>277.06</v>
      </c>
      <c r="K165" s="3">
        <f t="shared" si="2"/>
        <v>2362.94</v>
      </c>
      <c r="L165" s="2" t="s">
        <v>8</v>
      </c>
      <c r="M165" s="2" t="s">
        <v>17</v>
      </c>
    </row>
    <row r="166" spans="1:13" ht="25.5" customHeight="1" x14ac:dyDescent="0.25">
      <c r="A166" s="2">
        <v>1180</v>
      </c>
      <c r="B166" s="15" t="s">
        <v>366</v>
      </c>
      <c r="C166" s="15" t="s">
        <v>26</v>
      </c>
      <c r="D166" s="15" t="s">
        <v>33</v>
      </c>
      <c r="E166" s="6" t="s">
        <v>22</v>
      </c>
      <c r="F166" s="10">
        <f>VLOOKUP(A166,'[1]5DB0.tmp'!$A$1:$G$369,7,0)</f>
        <v>0</v>
      </c>
      <c r="G166" s="10">
        <f>VLOOKUP(A166,'[1]5DB0.tmp'!$A$1:$I$369,9,0)</f>
        <v>0</v>
      </c>
      <c r="H166" s="10">
        <v>0</v>
      </c>
      <c r="I166" s="3">
        <f>VLOOKUP(A166,'[1]5DB0.tmp'!$A$1:$Q$369,17,0)</f>
        <v>2990</v>
      </c>
      <c r="J166" s="3">
        <f>VLOOKUP(A166,'[1]5DB0.tmp'!$A$1:$T$369,20,0)</f>
        <v>342.16</v>
      </c>
      <c r="K166" s="3">
        <f t="shared" si="2"/>
        <v>2647.84</v>
      </c>
      <c r="L166" s="2" t="s">
        <v>8</v>
      </c>
      <c r="M166" s="2" t="s">
        <v>17</v>
      </c>
    </row>
    <row r="167" spans="1:13" ht="25.5" customHeight="1" x14ac:dyDescent="0.25">
      <c r="A167" s="2">
        <v>68</v>
      </c>
      <c r="B167" s="15" t="s">
        <v>39</v>
      </c>
      <c r="C167" s="15" t="s">
        <v>26</v>
      </c>
      <c r="D167" s="15" t="s">
        <v>35</v>
      </c>
      <c r="E167" s="6" t="s">
        <v>22</v>
      </c>
      <c r="F167" s="10">
        <f>VLOOKUP(A167,'[1]5DB0.tmp'!$A$1:$G$369,7,0)</f>
        <v>0</v>
      </c>
      <c r="G167" s="10">
        <f>VLOOKUP(A167,'[1]5DB0.tmp'!$A$1:$I$369,9,0)</f>
        <v>0</v>
      </c>
      <c r="H167" s="10">
        <v>0</v>
      </c>
      <c r="I167" s="3">
        <f>VLOOKUP(A167,'[1]5DB0.tmp'!$A$1:$Q$369,17,0)</f>
        <v>2990</v>
      </c>
      <c r="J167" s="3">
        <f>VLOOKUP(A167,'[1]5DB0.tmp'!$A$1:$T$369,20,0)</f>
        <v>545.78</v>
      </c>
      <c r="K167" s="3">
        <f t="shared" si="2"/>
        <v>2444.2200000000003</v>
      </c>
      <c r="L167" s="2" t="s">
        <v>8</v>
      </c>
      <c r="M167" s="2" t="s">
        <v>17</v>
      </c>
    </row>
    <row r="168" spans="1:13" ht="25.5" customHeight="1" x14ac:dyDescent="0.25">
      <c r="A168" s="2">
        <v>772</v>
      </c>
      <c r="B168" s="15" t="s">
        <v>136</v>
      </c>
      <c r="C168" s="15" t="s">
        <v>69</v>
      </c>
      <c r="D168" s="15" t="s">
        <v>21</v>
      </c>
      <c r="E168" s="6" t="s">
        <v>22</v>
      </c>
      <c r="F168" s="10">
        <f>VLOOKUP(A168,'[1]5DB0.tmp'!$A$1:$G$369,7,0)</f>
        <v>0</v>
      </c>
      <c r="G168" s="10">
        <f>VLOOKUP(A168,'[1]5DB0.tmp'!$A$1:$I$369,9,0)</f>
        <v>0</v>
      </c>
      <c r="H168" s="10">
        <v>0</v>
      </c>
      <c r="I168" s="3">
        <f>VLOOKUP(A168,'[1]5DB0.tmp'!$A$1:$Q$369,17,0)</f>
        <v>10500</v>
      </c>
      <c r="J168" s="3">
        <f>VLOOKUP(A168,'[1]5DB0.tmp'!$A$1:$T$369,20,0)</f>
        <v>2631.72</v>
      </c>
      <c r="K168" s="3">
        <f t="shared" si="2"/>
        <v>7868.2800000000007</v>
      </c>
      <c r="L168" s="2" t="s">
        <v>8</v>
      </c>
      <c r="M168" s="2" t="s">
        <v>17</v>
      </c>
    </row>
    <row r="169" spans="1:13" ht="25.5" customHeight="1" x14ac:dyDescent="0.25">
      <c r="A169" s="2">
        <v>769</v>
      </c>
      <c r="B169" s="15" t="s">
        <v>133</v>
      </c>
      <c r="C169" s="15" t="s">
        <v>45</v>
      </c>
      <c r="D169" s="15" t="s">
        <v>46</v>
      </c>
      <c r="E169" s="6" t="s">
        <v>22</v>
      </c>
      <c r="F169" s="10">
        <f>VLOOKUP(A169,'[1]5DB0.tmp'!$A$1:$G$369,7,0)</f>
        <v>0</v>
      </c>
      <c r="G169" s="10">
        <f>VLOOKUP(A169,'[1]5DB0.tmp'!$A$1:$I$369,9,0)</f>
        <v>0</v>
      </c>
      <c r="H169" s="10">
        <v>0</v>
      </c>
      <c r="I169" s="3">
        <f>VLOOKUP(A169,'[1]5DB0.tmp'!$A$1:$Q$369,17,0)</f>
        <v>9500</v>
      </c>
      <c r="J169" s="3">
        <f>VLOOKUP(A169,'[1]5DB0.tmp'!$A$1:$T$369,20,0)</f>
        <v>2356.7199999999998</v>
      </c>
      <c r="K169" s="3">
        <f t="shared" si="2"/>
        <v>7143.2800000000007</v>
      </c>
      <c r="L169" s="2" t="s">
        <v>8</v>
      </c>
      <c r="M169" s="2" t="s">
        <v>17</v>
      </c>
    </row>
    <row r="170" spans="1:13" ht="25.5" customHeight="1" x14ac:dyDescent="0.25">
      <c r="A170" s="2">
        <v>1102</v>
      </c>
      <c r="B170" s="15" t="s">
        <v>324</v>
      </c>
      <c r="C170" s="15" t="s">
        <v>152</v>
      </c>
      <c r="D170" s="15" t="s">
        <v>153</v>
      </c>
      <c r="E170" s="6" t="s">
        <v>22</v>
      </c>
      <c r="F170" s="10">
        <f>VLOOKUP(A170,'[1]5DB0.tmp'!$A$1:$G$369,7,0)</f>
        <v>0</v>
      </c>
      <c r="G170" s="10">
        <f>VLOOKUP(A170,'[1]5DB0.tmp'!$A$1:$I$369,9,0)</f>
        <v>0</v>
      </c>
      <c r="H170" s="10">
        <v>0</v>
      </c>
      <c r="I170" s="3">
        <f>VLOOKUP(A170,'[1]5DB0.tmp'!$A$1:$Q$369,17,0)</f>
        <v>2900</v>
      </c>
      <c r="J170" s="3">
        <f>VLOOKUP(A170,'[1]5DB0.tmp'!$A$1:$T$369,20,0)</f>
        <v>282.76</v>
      </c>
      <c r="K170" s="3">
        <f t="shared" si="2"/>
        <v>2617.2399999999998</v>
      </c>
      <c r="L170" s="2" t="s">
        <v>8</v>
      </c>
      <c r="M170" s="2" t="s">
        <v>17</v>
      </c>
    </row>
    <row r="171" spans="1:13" ht="25.5" customHeight="1" x14ac:dyDescent="0.25">
      <c r="A171" s="2">
        <v>1176</v>
      </c>
      <c r="B171" s="15" t="s">
        <v>364</v>
      </c>
      <c r="C171" s="15" t="s">
        <v>45</v>
      </c>
      <c r="D171" s="15" t="s">
        <v>131</v>
      </c>
      <c r="E171" s="6" t="s">
        <v>22</v>
      </c>
      <c r="F171" s="10">
        <f>VLOOKUP(A171,'[1]5DB0.tmp'!$A$1:$G$369,7,0)</f>
        <v>0</v>
      </c>
      <c r="G171" s="10">
        <f>VLOOKUP(A171,'[1]5DB0.tmp'!$A$1:$I$369,9,0)</f>
        <v>0</v>
      </c>
      <c r="H171" s="10">
        <v>0</v>
      </c>
      <c r="I171" s="3">
        <f>VLOOKUP(A171,'[1]5DB0.tmp'!$A$1:$Q$369,17,0)</f>
        <v>2400</v>
      </c>
      <c r="J171" s="3">
        <f>VLOOKUP(A171,'[1]5DB0.tmp'!$A$1:$T$369,20,0)</f>
        <v>354.82</v>
      </c>
      <c r="K171" s="3">
        <f t="shared" si="2"/>
        <v>2045.18</v>
      </c>
      <c r="L171" s="2" t="s">
        <v>8</v>
      </c>
      <c r="M171" s="2" t="s">
        <v>17</v>
      </c>
    </row>
    <row r="172" spans="1:13" ht="25.5" customHeight="1" x14ac:dyDescent="0.25">
      <c r="A172" s="2">
        <v>227</v>
      </c>
      <c r="B172" s="15" t="s">
        <v>66</v>
      </c>
      <c r="C172" s="15" t="s">
        <v>26</v>
      </c>
      <c r="D172" s="15" t="s">
        <v>42</v>
      </c>
      <c r="E172" s="6" t="s">
        <v>22</v>
      </c>
      <c r="F172" s="10">
        <f>VLOOKUP(A172,'[1]5DB0.tmp'!$A$1:$G$369,7,0)</f>
        <v>0</v>
      </c>
      <c r="G172" s="10">
        <f>VLOOKUP(A172,'[1]5DB0.tmp'!$A$1:$I$369,9,0)</f>
        <v>0</v>
      </c>
      <c r="H172" s="10">
        <v>0</v>
      </c>
      <c r="I172" s="3">
        <f>VLOOKUP(A172,'[1]5DB0.tmp'!$A$1:$Q$369,17,0)</f>
        <v>2990</v>
      </c>
      <c r="J172" s="3">
        <f>VLOOKUP(A172,'[1]5DB0.tmp'!$A$1:$T$369,20,0)</f>
        <v>531.55999999999995</v>
      </c>
      <c r="K172" s="3">
        <f t="shared" si="2"/>
        <v>2458.44</v>
      </c>
      <c r="L172" s="2" t="s">
        <v>8</v>
      </c>
      <c r="M172" s="2" t="s">
        <v>17</v>
      </c>
    </row>
    <row r="173" spans="1:13" ht="25.5" customHeight="1" x14ac:dyDescent="0.25">
      <c r="A173" s="2">
        <v>826</v>
      </c>
      <c r="B173" s="15" t="s">
        <v>165</v>
      </c>
      <c r="C173" s="15" t="s">
        <v>45</v>
      </c>
      <c r="D173" s="15" t="s">
        <v>20</v>
      </c>
      <c r="E173" s="6" t="s">
        <v>22</v>
      </c>
      <c r="F173" s="10">
        <f>VLOOKUP(A173,'[1]5DB0.tmp'!$A$1:$G$369,7,0)</f>
        <v>0</v>
      </c>
      <c r="G173" s="10">
        <f>VLOOKUP(A173,'[1]5DB0.tmp'!$A$1:$I$369,9,0)</f>
        <v>0</v>
      </c>
      <c r="H173" s="10">
        <v>0</v>
      </c>
      <c r="I173" s="3">
        <f>VLOOKUP(A173,'[1]5DB0.tmp'!$A$1:$Q$369,17,0)</f>
        <v>10000</v>
      </c>
      <c r="J173" s="3">
        <f>VLOOKUP(A173,'[1]5DB0.tmp'!$A$1:$T$369,20,0)</f>
        <v>2494.2199999999998</v>
      </c>
      <c r="K173" s="3">
        <f t="shared" si="2"/>
        <v>7505.7800000000007</v>
      </c>
      <c r="L173" s="2" t="s">
        <v>8</v>
      </c>
      <c r="M173" s="2" t="s">
        <v>17</v>
      </c>
    </row>
    <row r="174" spans="1:13" ht="25.5" customHeight="1" x14ac:dyDescent="0.25">
      <c r="A174" s="2">
        <v>15017</v>
      </c>
      <c r="B174" s="15" t="s">
        <v>517</v>
      </c>
      <c r="C174" s="15" t="s">
        <v>512</v>
      </c>
      <c r="D174" s="15" t="s">
        <v>513</v>
      </c>
      <c r="E174" s="11" t="s">
        <v>0</v>
      </c>
      <c r="F174" s="10">
        <f>VLOOKUP(A174,'[1]5DB0.tmp'!$A$1:$G$369,7,0)</f>
        <v>0</v>
      </c>
      <c r="G174" s="10">
        <f>VLOOKUP(A174,'[1]5DB0.tmp'!$A$1:$I$369,9,0)</f>
        <v>0</v>
      </c>
      <c r="H174" s="10">
        <v>0</v>
      </c>
      <c r="I174" s="3">
        <f>VLOOKUP(A174,'[1]5DB0.tmp'!$A$1:$Q$369,17,0)</f>
        <v>4008.25</v>
      </c>
      <c r="J174" s="3">
        <f>VLOOKUP(A174,'[1]5DB0.tmp'!$A$1:$T$369,20,0)</f>
        <v>621.20000000000005</v>
      </c>
      <c r="K174" s="3">
        <f t="shared" si="2"/>
        <v>3387.05</v>
      </c>
      <c r="L174" s="2" t="s">
        <v>8</v>
      </c>
      <c r="M174" s="2" t="s">
        <v>17</v>
      </c>
    </row>
    <row r="175" spans="1:13" ht="25.5" customHeight="1" x14ac:dyDescent="0.25">
      <c r="A175" s="2">
        <v>1201</v>
      </c>
      <c r="B175" s="15" t="s">
        <v>388</v>
      </c>
      <c r="C175" s="15" t="s">
        <v>45</v>
      </c>
      <c r="D175" s="15" t="s">
        <v>128</v>
      </c>
      <c r="E175" s="6" t="s">
        <v>22</v>
      </c>
      <c r="F175" s="10">
        <f>VLOOKUP(A175,'[1]5DB0.tmp'!$A$1:$G$369,7,0)</f>
        <v>0</v>
      </c>
      <c r="G175" s="10">
        <f>VLOOKUP(A175,'[1]5DB0.tmp'!$A$1:$I$369,9,0)</f>
        <v>0</v>
      </c>
      <c r="H175" s="10">
        <v>0</v>
      </c>
      <c r="I175" s="3">
        <f>VLOOKUP(A175,'[1]5DB0.tmp'!$A$1:$Q$369,17,0)</f>
        <v>5000</v>
      </c>
      <c r="J175" s="3">
        <f>VLOOKUP(A175,'[1]5DB0.tmp'!$A$1:$T$369,20,0)</f>
        <v>874.74</v>
      </c>
      <c r="K175" s="3">
        <f t="shared" si="2"/>
        <v>4125.26</v>
      </c>
      <c r="L175" s="2" t="s">
        <v>8</v>
      </c>
      <c r="M175" s="2" t="s">
        <v>17</v>
      </c>
    </row>
    <row r="176" spans="1:13" ht="25.5" customHeight="1" x14ac:dyDescent="0.25">
      <c r="A176" s="2">
        <v>1175</v>
      </c>
      <c r="B176" s="15" t="s">
        <v>363</v>
      </c>
      <c r="C176" s="15" t="s">
        <v>52</v>
      </c>
      <c r="D176" s="15" t="s">
        <v>78</v>
      </c>
      <c r="E176" s="6" t="s">
        <v>22</v>
      </c>
      <c r="F176" s="10">
        <f>VLOOKUP(A176,'[1]5DB0.tmp'!$A$1:$G$369,7,0)</f>
        <v>0</v>
      </c>
      <c r="G176" s="10">
        <f>VLOOKUP(A176,'[1]5DB0.tmp'!$A$1:$I$369,9,0)</f>
        <v>0</v>
      </c>
      <c r="H176" s="10">
        <v>0</v>
      </c>
      <c r="I176" s="3">
        <f>VLOOKUP(A176,'[1]5DB0.tmp'!$A$1:$Q$369,17,0)</f>
        <v>3250</v>
      </c>
      <c r="J176" s="3">
        <f>VLOOKUP(A176,'[1]5DB0.tmp'!$A$1:$T$369,20,0)</f>
        <v>362.08</v>
      </c>
      <c r="K176" s="3">
        <f t="shared" si="2"/>
        <v>2887.92</v>
      </c>
      <c r="L176" s="2" t="s">
        <v>8</v>
      </c>
      <c r="M176" s="2" t="s">
        <v>17</v>
      </c>
    </row>
    <row r="177" spans="1:13" ht="25.5" customHeight="1" x14ac:dyDescent="0.25">
      <c r="A177" s="2">
        <v>15001</v>
      </c>
      <c r="B177" s="15" t="s">
        <v>506</v>
      </c>
      <c r="C177" s="15" t="s">
        <v>507</v>
      </c>
      <c r="D177" s="16" t="s">
        <v>9</v>
      </c>
      <c r="E177" s="11" t="s">
        <v>0</v>
      </c>
      <c r="F177" s="10">
        <f>VLOOKUP(A177,'[1]5DB0.tmp'!$A$1:$G$369,7,0)</f>
        <v>0</v>
      </c>
      <c r="G177" s="10">
        <f>VLOOKUP(A177,'[1]5DB0.tmp'!$A$1:$I$369,9,0)</f>
        <v>0</v>
      </c>
      <c r="H177" s="10">
        <v>0</v>
      </c>
      <c r="I177" s="3">
        <f>VLOOKUP(A177,'[1]5DB0.tmp'!$A$1:$Q$369,17,0)</f>
        <v>4008.25</v>
      </c>
      <c r="J177" s="3">
        <f>VLOOKUP(A177,'[1]5DB0.tmp'!$A$1:$T$369,20,0)</f>
        <v>129.5</v>
      </c>
      <c r="K177" s="3">
        <f t="shared" si="2"/>
        <v>3878.75</v>
      </c>
      <c r="L177" s="2" t="s">
        <v>8</v>
      </c>
      <c r="M177" s="2" t="s">
        <v>17</v>
      </c>
    </row>
    <row r="178" spans="1:13" ht="25.5" customHeight="1" x14ac:dyDescent="0.25">
      <c r="A178" s="2">
        <v>949</v>
      </c>
      <c r="B178" s="15" t="s">
        <v>221</v>
      </c>
      <c r="C178" s="15" t="s">
        <v>26</v>
      </c>
      <c r="D178" s="15" t="s">
        <v>222</v>
      </c>
      <c r="E178" s="6" t="s">
        <v>22</v>
      </c>
      <c r="F178" s="10">
        <f>VLOOKUP(A178,'[1]5DB0.tmp'!$A$1:$G$369,7,0)</f>
        <v>0</v>
      </c>
      <c r="G178" s="10">
        <f>VLOOKUP(A178,'[1]5DB0.tmp'!$A$1:$I$369,9,0)</f>
        <v>0</v>
      </c>
      <c r="H178" s="10">
        <v>0</v>
      </c>
      <c r="I178" s="3">
        <f>VLOOKUP(A178,'[1]5DB0.tmp'!$A$1:$Q$369,17,0)</f>
        <v>3260.01</v>
      </c>
      <c r="J178" s="3">
        <f>VLOOKUP(A178,'[1]5DB0.tmp'!$A$1:$T$369,20,0)</f>
        <v>613.57000000000005</v>
      </c>
      <c r="K178" s="3">
        <f t="shared" si="2"/>
        <v>2646.44</v>
      </c>
      <c r="L178" s="2" t="s">
        <v>8</v>
      </c>
      <c r="M178" s="2" t="s">
        <v>17</v>
      </c>
    </row>
    <row r="179" spans="1:13" ht="25.5" customHeight="1" x14ac:dyDescent="0.25">
      <c r="A179" s="2">
        <v>880</v>
      </c>
      <c r="B179" s="15" t="s">
        <v>187</v>
      </c>
      <c r="C179" s="15" t="s">
        <v>152</v>
      </c>
      <c r="D179" s="15" t="s">
        <v>153</v>
      </c>
      <c r="E179" s="6" t="s">
        <v>22</v>
      </c>
      <c r="F179" s="10">
        <f>VLOOKUP(A179,'[1]5DB0.tmp'!$A$1:$G$369,7,0)</f>
        <v>0</v>
      </c>
      <c r="G179" s="10">
        <f>VLOOKUP(A179,'[1]5DB0.tmp'!$A$1:$I$369,9,0)</f>
        <v>0</v>
      </c>
      <c r="H179" s="10">
        <v>0</v>
      </c>
      <c r="I179" s="3">
        <f>VLOOKUP(A179,'[1]5DB0.tmp'!$A$1:$Q$369,17,0)</f>
        <v>2900</v>
      </c>
      <c r="J179" s="3">
        <f>VLOOKUP(A179,'[1]5DB0.tmp'!$A$1:$T$369,20,0)</f>
        <v>508.69</v>
      </c>
      <c r="K179" s="3">
        <f t="shared" si="2"/>
        <v>2391.31</v>
      </c>
      <c r="L179" s="2" t="s">
        <v>8</v>
      </c>
      <c r="M179" s="2" t="s">
        <v>17</v>
      </c>
    </row>
    <row r="180" spans="1:13" ht="25.5" customHeight="1" x14ac:dyDescent="0.25">
      <c r="A180" s="2">
        <v>15002</v>
      </c>
      <c r="B180" s="15" t="s">
        <v>508</v>
      </c>
      <c r="C180" s="15" t="s">
        <v>507</v>
      </c>
      <c r="D180" s="16" t="s">
        <v>9</v>
      </c>
      <c r="E180" s="11" t="s">
        <v>0</v>
      </c>
      <c r="F180" s="10">
        <f>VLOOKUP(A180,'[1]5DB0.tmp'!$A$1:$G$369,7,0)</f>
        <v>0</v>
      </c>
      <c r="G180" s="10">
        <f>VLOOKUP(A180,'[1]5DB0.tmp'!$A$1:$I$369,9,0)</f>
        <v>0</v>
      </c>
      <c r="H180" s="10">
        <v>0</v>
      </c>
      <c r="I180" s="3">
        <f>VLOOKUP(A180,'[1]5DB0.tmp'!$A$1:$Q$369,17,0)</f>
        <v>4008.25</v>
      </c>
      <c r="J180" s="3">
        <f>VLOOKUP(A180,'[1]5DB0.tmp'!$A$1:$T$369,20,0)</f>
        <v>122.18</v>
      </c>
      <c r="K180" s="3">
        <f t="shared" si="2"/>
        <v>3886.07</v>
      </c>
      <c r="L180" s="2" t="s">
        <v>8</v>
      </c>
      <c r="M180" s="2" t="s">
        <v>17</v>
      </c>
    </row>
    <row r="181" spans="1:13" ht="25.5" customHeight="1" x14ac:dyDescent="0.25">
      <c r="A181" s="2">
        <v>1223</v>
      </c>
      <c r="B181" s="15" t="s">
        <v>413</v>
      </c>
      <c r="C181" s="15" t="s">
        <v>41</v>
      </c>
      <c r="D181" s="15" t="s">
        <v>414</v>
      </c>
      <c r="E181" s="6" t="s">
        <v>22</v>
      </c>
      <c r="F181" s="10">
        <f>VLOOKUP(A181,'[1]5DB0.tmp'!$A$1:$G$369,7,0)</f>
        <v>0</v>
      </c>
      <c r="G181" s="10">
        <f>VLOOKUP(A181,'[1]5DB0.tmp'!$A$1:$I$369,9,0)</f>
        <v>0</v>
      </c>
      <c r="H181" s="10">
        <v>0</v>
      </c>
      <c r="I181" s="3">
        <f>VLOOKUP(A181,'[1]5DB0.tmp'!$A$1:$Q$369,17,0)</f>
        <v>2160.5</v>
      </c>
      <c r="J181" s="3">
        <f>VLOOKUP(A181,'[1]5DB0.tmp'!$A$1:$T$369,20,0)</f>
        <v>303.26</v>
      </c>
      <c r="K181" s="3">
        <f t="shared" si="2"/>
        <v>1857.24</v>
      </c>
      <c r="L181" s="2" t="s">
        <v>8</v>
      </c>
      <c r="M181" s="2" t="s">
        <v>17</v>
      </c>
    </row>
    <row r="182" spans="1:13" ht="25.5" customHeight="1" x14ac:dyDescent="0.25">
      <c r="A182" s="2">
        <v>1085</v>
      </c>
      <c r="B182" s="15" t="s">
        <v>309</v>
      </c>
      <c r="C182" s="15" t="s">
        <v>60</v>
      </c>
      <c r="D182" s="15" t="s">
        <v>38</v>
      </c>
      <c r="E182" s="6" t="s">
        <v>22</v>
      </c>
      <c r="F182" s="10">
        <f>VLOOKUP(A182,'[1]5DB0.tmp'!$A$1:$G$369,7,0)</f>
        <v>1153.92</v>
      </c>
      <c r="G182" s="10">
        <f>VLOOKUP(A182,'[1]5DB0.tmp'!$A$1:$I$369,9,0)</f>
        <v>0</v>
      </c>
      <c r="H182" s="10">
        <v>0</v>
      </c>
      <c r="I182" s="3">
        <f>VLOOKUP(A182,'[1]5DB0.tmp'!$A$1:$Q$369,17,0)</f>
        <v>3173.16</v>
      </c>
      <c r="J182" s="3">
        <f>VLOOKUP(A182,'[1]5DB0.tmp'!$A$1:$T$369,20,0)</f>
        <v>302.77</v>
      </c>
      <c r="K182" s="3">
        <f t="shared" si="2"/>
        <v>2870.39</v>
      </c>
      <c r="L182" s="2" t="s">
        <v>8</v>
      </c>
      <c r="M182" s="2" t="s">
        <v>17</v>
      </c>
    </row>
    <row r="183" spans="1:13" ht="25.5" customHeight="1" x14ac:dyDescent="0.25">
      <c r="A183" s="2">
        <v>362</v>
      </c>
      <c r="B183" s="15" t="s">
        <v>73</v>
      </c>
      <c r="C183" s="15" t="s">
        <v>26</v>
      </c>
      <c r="D183" s="15" t="s">
        <v>35</v>
      </c>
      <c r="E183" s="6" t="s">
        <v>22</v>
      </c>
      <c r="F183" s="10">
        <f>VLOOKUP(A183,'[1]5DB0.tmp'!$A$1:$G$369,7,0)</f>
        <v>0</v>
      </c>
      <c r="G183" s="10">
        <f>VLOOKUP(A183,'[1]5DB0.tmp'!$A$1:$I$369,9,0)</f>
        <v>0</v>
      </c>
      <c r="H183" s="10">
        <v>0</v>
      </c>
      <c r="I183" s="3">
        <f>VLOOKUP(A183,'[1]5DB0.tmp'!$A$1:$Q$369,17,0)</f>
        <v>2990</v>
      </c>
      <c r="J183" s="3">
        <f>VLOOKUP(A183,'[1]5DB0.tmp'!$A$1:$T$369,20,0)</f>
        <v>545.78</v>
      </c>
      <c r="K183" s="3">
        <f t="shared" si="2"/>
        <v>2444.2200000000003</v>
      </c>
      <c r="L183" s="2" t="s">
        <v>8</v>
      </c>
      <c r="M183" s="2" t="s">
        <v>17</v>
      </c>
    </row>
    <row r="184" spans="1:13" ht="25.5" customHeight="1" x14ac:dyDescent="0.25">
      <c r="A184" s="2">
        <v>870</v>
      </c>
      <c r="B184" s="15" t="s">
        <v>183</v>
      </c>
      <c r="C184" s="15" t="s">
        <v>180</v>
      </c>
      <c r="D184" s="15" t="s">
        <v>89</v>
      </c>
      <c r="E184" s="6" t="s">
        <v>22</v>
      </c>
      <c r="F184" s="10">
        <f>VLOOKUP(A184,'[1]5DB0.tmp'!$A$1:$G$369,7,0)</f>
        <v>0</v>
      </c>
      <c r="G184" s="10">
        <f>VLOOKUP(A184,'[1]5DB0.tmp'!$A$1:$I$369,9,0)</f>
        <v>0</v>
      </c>
      <c r="H184" s="10">
        <v>0</v>
      </c>
      <c r="I184" s="3">
        <f>VLOOKUP(A184,'[1]5DB0.tmp'!$A$1:$Q$369,17,0)</f>
        <v>2280</v>
      </c>
      <c r="J184" s="3">
        <f>VLOOKUP(A184,'[1]5DB0.tmp'!$A$1:$T$369,20,0)</f>
        <v>214.19</v>
      </c>
      <c r="K184" s="3">
        <f t="shared" si="2"/>
        <v>2065.81</v>
      </c>
      <c r="L184" s="2" t="s">
        <v>8</v>
      </c>
      <c r="M184" s="2" t="s">
        <v>17</v>
      </c>
    </row>
    <row r="185" spans="1:13" ht="25.5" customHeight="1" x14ac:dyDescent="0.25">
      <c r="A185" s="2">
        <v>158</v>
      </c>
      <c r="B185" s="15" t="s">
        <v>57</v>
      </c>
      <c r="C185" s="15" t="s">
        <v>58</v>
      </c>
      <c r="D185" s="15" t="s">
        <v>38</v>
      </c>
      <c r="E185" s="6" t="s">
        <v>22</v>
      </c>
      <c r="F185" s="10">
        <f>VLOOKUP(A185,'[1]5DB0.tmp'!$A$1:$G$369,7,0)</f>
        <v>0</v>
      </c>
      <c r="G185" s="10">
        <f>VLOOKUP(A185,'[1]5DB0.tmp'!$A$1:$I$369,9,0)</f>
        <v>0</v>
      </c>
      <c r="H185" s="10">
        <v>0</v>
      </c>
      <c r="I185" s="3">
        <f>VLOOKUP(A185,'[1]5DB0.tmp'!$A$1:$Q$369,17,0)</f>
        <v>2642.4</v>
      </c>
      <c r="J185" s="3">
        <f>VLOOKUP(A185,'[1]5DB0.tmp'!$A$1:$T$369,20,0)</f>
        <v>457.45</v>
      </c>
      <c r="K185" s="3">
        <f t="shared" si="2"/>
        <v>2184.9500000000003</v>
      </c>
      <c r="L185" s="2" t="s">
        <v>8</v>
      </c>
      <c r="M185" s="2" t="s">
        <v>17</v>
      </c>
    </row>
    <row r="186" spans="1:13" ht="25.5" customHeight="1" x14ac:dyDescent="0.25">
      <c r="A186" s="2">
        <v>841</v>
      </c>
      <c r="B186" s="15" t="s">
        <v>169</v>
      </c>
      <c r="C186" s="15" t="s">
        <v>60</v>
      </c>
      <c r="D186" s="15" t="s">
        <v>38</v>
      </c>
      <c r="E186" s="6" t="s">
        <v>22</v>
      </c>
      <c r="F186" s="10">
        <f>VLOOKUP(A186,'[1]5DB0.tmp'!$A$1:$G$369,7,0)</f>
        <v>0</v>
      </c>
      <c r="G186" s="10">
        <f>VLOOKUP(A186,'[1]5DB0.tmp'!$A$1:$I$369,9,0)</f>
        <v>0</v>
      </c>
      <c r="H186" s="10">
        <v>0</v>
      </c>
      <c r="I186" s="3">
        <f>VLOOKUP(A186,'[1]5DB0.tmp'!$A$1:$Q$369,17,0)</f>
        <v>2884.8</v>
      </c>
      <c r="J186" s="3">
        <f>VLOOKUP(A186,'[1]5DB0.tmp'!$A$1:$T$369,20,0)</f>
        <v>504.82</v>
      </c>
      <c r="K186" s="3">
        <f t="shared" si="2"/>
        <v>2379.98</v>
      </c>
      <c r="L186" s="2" t="s">
        <v>8</v>
      </c>
      <c r="M186" s="2" t="s">
        <v>17</v>
      </c>
    </row>
    <row r="187" spans="1:13" ht="25.5" customHeight="1" x14ac:dyDescent="0.25">
      <c r="A187" s="2">
        <v>747</v>
      </c>
      <c r="B187" s="15" t="s">
        <v>126</v>
      </c>
      <c r="C187" s="15" t="s">
        <v>77</v>
      </c>
      <c r="D187" s="15" t="s">
        <v>33</v>
      </c>
      <c r="E187" s="6" t="s">
        <v>22</v>
      </c>
      <c r="F187" s="10">
        <f>VLOOKUP(A187,'[1]5DB0.tmp'!$A$1:$G$369,7,0)</f>
        <v>0</v>
      </c>
      <c r="G187" s="10">
        <f>VLOOKUP(A187,'[1]5DB0.tmp'!$A$1:$I$369,9,0)</f>
        <v>0</v>
      </c>
      <c r="H187" s="10">
        <v>0</v>
      </c>
      <c r="I187" s="3">
        <f>VLOOKUP(A187,'[1]5DB0.tmp'!$A$1:$Q$369,17,0)</f>
        <v>2096.8000000000002</v>
      </c>
      <c r="J187" s="3">
        <f>VLOOKUP(A187,'[1]5DB0.tmp'!$A$1:$T$369,20,0)</f>
        <v>183.53</v>
      </c>
      <c r="K187" s="3">
        <f t="shared" si="2"/>
        <v>1913.2700000000002</v>
      </c>
      <c r="L187" s="2" t="s">
        <v>8</v>
      </c>
      <c r="M187" s="2" t="s">
        <v>17</v>
      </c>
    </row>
    <row r="188" spans="1:13" ht="25.5" customHeight="1" x14ac:dyDescent="0.25">
      <c r="A188" s="2">
        <v>439</v>
      </c>
      <c r="B188" s="15" t="s">
        <v>85</v>
      </c>
      <c r="C188" s="15" t="s">
        <v>26</v>
      </c>
      <c r="D188" s="15" t="s">
        <v>86</v>
      </c>
      <c r="E188" s="6" t="s">
        <v>22</v>
      </c>
      <c r="F188" s="10">
        <f>VLOOKUP(A188,'[1]5DB0.tmp'!$A$1:$G$369,7,0)</f>
        <v>0</v>
      </c>
      <c r="G188" s="10">
        <f>VLOOKUP(A188,'[1]5DB0.tmp'!$A$1:$I$369,9,0)</f>
        <v>0</v>
      </c>
      <c r="H188" s="10">
        <v>0</v>
      </c>
      <c r="I188" s="3">
        <f>VLOOKUP(A188,'[1]5DB0.tmp'!$A$1:$Q$369,17,0)</f>
        <v>2990</v>
      </c>
      <c r="J188" s="3">
        <f>VLOOKUP(A188,'[1]5DB0.tmp'!$A$1:$T$369,20,0)</f>
        <v>517.34</v>
      </c>
      <c r="K188" s="3">
        <f t="shared" si="2"/>
        <v>2472.66</v>
      </c>
      <c r="L188" s="2" t="s">
        <v>8</v>
      </c>
      <c r="M188" s="2" t="s">
        <v>17</v>
      </c>
    </row>
    <row r="189" spans="1:13" ht="25.5" customHeight="1" x14ac:dyDescent="0.25">
      <c r="A189" s="2">
        <v>1191</v>
      </c>
      <c r="B189" s="15" t="s">
        <v>375</v>
      </c>
      <c r="C189" s="15" t="s">
        <v>45</v>
      </c>
      <c r="D189" s="15" t="s">
        <v>89</v>
      </c>
      <c r="E189" s="6" t="s">
        <v>22</v>
      </c>
      <c r="F189" s="10">
        <f>VLOOKUP(A189,'[1]5DB0.tmp'!$A$1:$G$369,7,0)</f>
        <v>0</v>
      </c>
      <c r="G189" s="10">
        <f>VLOOKUP(A189,'[1]5DB0.tmp'!$A$1:$I$369,9,0)</f>
        <v>0</v>
      </c>
      <c r="H189" s="10">
        <v>0</v>
      </c>
      <c r="I189" s="3">
        <f>VLOOKUP(A189,'[1]5DB0.tmp'!$A$1:$Q$369,17,0)</f>
        <v>2400</v>
      </c>
      <c r="J189" s="3">
        <f>VLOOKUP(A189,'[1]5DB0.tmp'!$A$1:$T$369,20,0)</f>
        <v>396.62</v>
      </c>
      <c r="K189" s="3">
        <f t="shared" si="2"/>
        <v>2003.38</v>
      </c>
      <c r="L189" s="2" t="s">
        <v>8</v>
      </c>
      <c r="M189" s="2" t="s">
        <v>17</v>
      </c>
    </row>
    <row r="190" spans="1:13" ht="25.5" customHeight="1" x14ac:dyDescent="0.25">
      <c r="A190" s="2">
        <v>1100</v>
      </c>
      <c r="B190" s="15" t="s">
        <v>322</v>
      </c>
      <c r="C190" s="15" t="s">
        <v>294</v>
      </c>
      <c r="D190" s="15" t="s">
        <v>53</v>
      </c>
      <c r="E190" s="6" t="s">
        <v>22</v>
      </c>
      <c r="F190" s="10">
        <f>VLOOKUP(A190,'[1]5DB0.tmp'!$A$1:$G$369,7,0)</f>
        <v>0</v>
      </c>
      <c r="G190" s="10">
        <f>VLOOKUP(A190,'[1]5DB0.tmp'!$A$1:$I$369,9,0)</f>
        <v>0</v>
      </c>
      <c r="H190" s="10">
        <v>0</v>
      </c>
      <c r="I190" s="3">
        <f>VLOOKUP(A190,'[1]5DB0.tmp'!$A$1:$Q$369,17,0)</f>
        <v>13000</v>
      </c>
      <c r="J190" s="3">
        <f>VLOOKUP(A190,'[1]5DB0.tmp'!$A$1:$T$369,20,0)</f>
        <v>3319.22</v>
      </c>
      <c r="K190" s="3">
        <f t="shared" si="2"/>
        <v>9680.7800000000007</v>
      </c>
      <c r="L190" s="2" t="s">
        <v>8</v>
      </c>
      <c r="M190" s="2" t="s">
        <v>17</v>
      </c>
    </row>
    <row r="191" spans="1:13" ht="25.5" customHeight="1" x14ac:dyDescent="0.25">
      <c r="A191" s="2">
        <v>1158</v>
      </c>
      <c r="B191" s="15" t="s">
        <v>352</v>
      </c>
      <c r="C191" s="15" t="s">
        <v>141</v>
      </c>
      <c r="D191" s="15" t="s">
        <v>135</v>
      </c>
      <c r="E191" s="6" t="s">
        <v>22</v>
      </c>
      <c r="F191" s="10">
        <f>VLOOKUP(A191,'[1]5DB0.tmp'!$A$1:$G$369,7,0)</f>
        <v>0</v>
      </c>
      <c r="G191" s="10">
        <f>VLOOKUP(A191,'[1]5DB0.tmp'!$A$1:$I$369,9,0)</f>
        <v>0</v>
      </c>
      <c r="H191" s="10">
        <v>0</v>
      </c>
      <c r="I191" s="3">
        <f>VLOOKUP(A191,'[1]5DB0.tmp'!$A$1:$Q$369,17,0)</f>
        <v>5500</v>
      </c>
      <c r="J191" s="3">
        <f>VLOOKUP(A191,'[1]5DB0.tmp'!$A$1:$T$369,20,0)</f>
        <v>1043.48</v>
      </c>
      <c r="K191" s="3">
        <f t="shared" si="2"/>
        <v>4456.5200000000004</v>
      </c>
      <c r="L191" s="2" t="s">
        <v>8</v>
      </c>
      <c r="M191" s="2" t="s">
        <v>17</v>
      </c>
    </row>
    <row r="192" spans="1:13" ht="25.5" customHeight="1" x14ac:dyDescent="0.25">
      <c r="A192" s="2">
        <v>1068</v>
      </c>
      <c r="B192" s="15" t="s">
        <v>297</v>
      </c>
      <c r="C192" s="15" t="s">
        <v>45</v>
      </c>
      <c r="D192" s="15" t="s">
        <v>70</v>
      </c>
      <c r="E192" s="11" t="s">
        <v>22</v>
      </c>
      <c r="F192" s="10">
        <f>VLOOKUP(A192,'[1]5DB0.tmp'!$A$1:$G$369,7,0)</f>
        <v>0</v>
      </c>
      <c r="G192" s="10">
        <f>VLOOKUP(A192,'[1]5DB0.tmp'!$A$1:$I$369,9,0)</f>
        <v>0</v>
      </c>
      <c r="H192" s="10">
        <v>0</v>
      </c>
      <c r="I192" s="3">
        <f>VLOOKUP(A192,'[1]5DB0.tmp'!$A$1:$Q$369,17,0)</f>
        <v>3000</v>
      </c>
      <c r="J192" s="3">
        <f>VLOOKUP(A192,'[1]5DB0.tmp'!$A$1:$T$369,20,0)</f>
        <v>315.58</v>
      </c>
      <c r="K192" s="3">
        <f t="shared" si="2"/>
        <v>2684.42</v>
      </c>
      <c r="L192" s="2" t="s">
        <v>8</v>
      </c>
      <c r="M192" s="2" t="s">
        <v>17</v>
      </c>
    </row>
    <row r="193" spans="1:13" ht="25.5" customHeight="1" x14ac:dyDescent="0.25">
      <c r="A193" s="2">
        <v>1195</v>
      </c>
      <c r="B193" s="15" t="s">
        <v>379</v>
      </c>
      <c r="C193" s="15" t="s">
        <v>45</v>
      </c>
      <c r="D193" s="15" t="s">
        <v>380</v>
      </c>
      <c r="E193" s="6" t="s">
        <v>22</v>
      </c>
      <c r="F193" s="10">
        <f>VLOOKUP(A193,'[1]5DB0.tmp'!$A$1:$G$369,7,0)</f>
        <v>0</v>
      </c>
      <c r="G193" s="10">
        <f>VLOOKUP(A193,'[1]5DB0.tmp'!$A$1:$I$369,9,0)</f>
        <v>0</v>
      </c>
      <c r="H193" s="10">
        <v>0</v>
      </c>
      <c r="I193" s="3">
        <f>VLOOKUP(A193,'[1]5DB0.tmp'!$A$1:$Q$369,17,0)</f>
        <v>4000</v>
      </c>
      <c r="J193" s="3">
        <f>VLOOKUP(A193,'[1]5DB0.tmp'!$A$1:$T$369,20,0)</f>
        <v>594.94000000000005</v>
      </c>
      <c r="K193" s="3">
        <f t="shared" si="2"/>
        <v>3405.06</v>
      </c>
      <c r="L193" s="2" t="s">
        <v>8</v>
      </c>
      <c r="M193" s="2" t="s">
        <v>17</v>
      </c>
    </row>
    <row r="194" spans="1:13" ht="25.5" customHeight="1" x14ac:dyDescent="0.25">
      <c r="A194" s="2">
        <v>1132</v>
      </c>
      <c r="B194" s="15" t="s">
        <v>340</v>
      </c>
      <c r="C194" s="15" t="s">
        <v>316</v>
      </c>
      <c r="D194" s="15" t="s">
        <v>135</v>
      </c>
      <c r="E194" s="6" t="s">
        <v>22</v>
      </c>
      <c r="F194" s="10">
        <f>VLOOKUP(A194,'[1]5DB0.tmp'!$A$1:$G$369,7,0)</f>
        <v>0</v>
      </c>
      <c r="G194" s="10">
        <f>VLOOKUP(A194,'[1]5DB0.tmp'!$A$1:$I$369,9,0)</f>
        <v>0</v>
      </c>
      <c r="H194" s="10">
        <v>0</v>
      </c>
      <c r="I194" s="3">
        <f>VLOOKUP(A194,'[1]5DB0.tmp'!$A$1:$Q$369,17,0)</f>
        <v>4000</v>
      </c>
      <c r="J194" s="3">
        <f>VLOOKUP(A194,'[1]5DB0.tmp'!$A$1:$T$369,20,0)</f>
        <v>594.94000000000005</v>
      </c>
      <c r="K194" s="3">
        <f t="shared" si="2"/>
        <v>3405.06</v>
      </c>
      <c r="L194" s="2" t="s">
        <v>8</v>
      </c>
      <c r="M194" s="2" t="s">
        <v>17</v>
      </c>
    </row>
    <row r="195" spans="1:13" ht="25.5" customHeight="1" x14ac:dyDescent="0.25">
      <c r="A195" s="2">
        <v>1104</v>
      </c>
      <c r="B195" s="15" t="s">
        <v>326</v>
      </c>
      <c r="C195" s="15" t="s">
        <v>45</v>
      </c>
      <c r="D195" s="15" t="s">
        <v>93</v>
      </c>
      <c r="E195" s="6" t="s">
        <v>22</v>
      </c>
      <c r="F195" s="10">
        <f>VLOOKUP(A195,'[1]5DB0.tmp'!$A$1:$G$369,7,0)</f>
        <v>0</v>
      </c>
      <c r="G195" s="10">
        <f>VLOOKUP(A195,'[1]5DB0.tmp'!$A$1:$I$369,9,0)</f>
        <v>0</v>
      </c>
      <c r="H195" s="10">
        <v>0</v>
      </c>
      <c r="I195" s="3">
        <f>VLOOKUP(A195,'[1]5DB0.tmp'!$A$1:$Q$369,17,0)</f>
        <v>4000</v>
      </c>
      <c r="J195" s="3">
        <f>VLOOKUP(A195,'[1]5DB0.tmp'!$A$1:$T$369,20,0)</f>
        <v>594.94000000000005</v>
      </c>
      <c r="K195" s="3">
        <f t="shared" ref="K195:K258" si="3">I195-J195</f>
        <v>3405.06</v>
      </c>
      <c r="L195" s="2" t="s">
        <v>8</v>
      </c>
      <c r="M195" s="2" t="s">
        <v>17</v>
      </c>
    </row>
    <row r="196" spans="1:13" ht="25.5" customHeight="1" x14ac:dyDescent="0.25">
      <c r="A196" s="2">
        <v>1284</v>
      </c>
      <c r="B196" s="15" t="s">
        <v>479</v>
      </c>
      <c r="C196" s="15" t="s">
        <v>480</v>
      </c>
      <c r="D196" s="15" t="s">
        <v>135</v>
      </c>
      <c r="E196" s="12" t="s">
        <v>11</v>
      </c>
      <c r="F196" s="10">
        <f>VLOOKUP(A196,'[1]5DB0.tmp'!$A$1:$G$369,7,0)</f>
        <v>0</v>
      </c>
      <c r="G196" s="10">
        <f>VLOOKUP(A196,'[1]5DB0.tmp'!$A$1:$I$369,9,0)</f>
        <v>0</v>
      </c>
      <c r="H196" s="10">
        <v>0</v>
      </c>
      <c r="I196" s="3">
        <f>VLOOKUP(A196,'[1]5DB0.tmp'!$A$1:$Q$369,17,0)</f>
        <v>9607.34</v>
      </c>
      <c r="J196" s="3">
        <f>VLOOKUP(A196,'[1]5DB0.tmp'!$A$1:$T$369,20,0)</f>
        <v>2281.96</v>
      </c>
      <c r="K196" s="3">
        <f t="shared" si="3"/>
        <v>7325.38</v>
      </c>
      <c r="L196" s="2" t="s">
        <v>8</v>
      </c>
      <c r="M196" s="2" t="s">
        <v>17</v>
      </c>
    </row>
    <row r="197" spans="1:13" ht="25.5" customHeight="1" x14ac:dyDescent="0.25">
      <c r="A197" s="2">
        <v>1183</v>
      </c>
      <c r="B197" s="15" t="s">
        <v>368</v>
      </c>
      <c r="C197" s="15" t="s">
        <v>141</v>
      </c>
      <c r="D197" s="15" t="s">
        <v>369</v>
      </c>
      <c r="E197" s="6" t="s">
        <v>22</v>
      </c>
      <c r="F197" s="10">
        <f>VLOOKUP(A197,'[1]5DB0.tmp'!$A$1:$G$369,7,0)</f>
        <v>0</v>
      </c>
      <c r="G197" s="10">
        <f>VLOOKUP(A197,'[1]5DB0.tmp'!$A$1:$I$369,9,0)</f>
        <v>0</v>
      </c>
      <c r="H197" s="10">
        <v>0</v>
      </c>
      <c r="I197" s="3">
        <f>VLOOKUP(A197,'[1]5DB0.tmp'!$A$1:$Q$369,17,0)</f>
        <v>7000</v>
      </c>
      <c r="J197" s="3">
        <f>VLOOKUP(A197,'[1]5DB0.tmp'!$A$1:$T$369,20,0)</f>
        <v>1660.36</v>
      </c>
      <c r="K197" s="3">
        <f t="shared" si="3"/>
        <v>5339.64</v>
      </c>
      <c r="L197" s="2" t="s">
        <v>8</v>
      </c>
      <c r="M197" s="2" t="s">
        <v>17</v>
      </c>
    </row>
    <row r="198" spans="1:13" ht="25.5" customHeight="1" x14ac:dyDescent="0.25">
      <c r="A198" s="2">
        <v>1291</v>
      </c>
      <c r="B198" s="15" t="s">
        <v>488</v>
      </c>
      <c r="C198" s="15" t="s">
        <v>356</v>
      </c>
      <c r="D198" s="15" t="s">
        <v>21</v>
      </c>
      <c r="E198" s="6" t="s">
        <v>22</v>
      </c>
      <c r="F198" s="10">
        <f>VLOOKUP(A198,'[1]5DB0.tmp'!$A$1:$G$369,7,0)</f>
        <v>0</v>
      </c>
      <c r="G198" s="10">
        <f>VLOOKUP(A198,'[1]5DB0.tmp'!$A$1:$I$369,9,0)</f>
        <v>0</v>
      </c>
      <c r="H198" s="10">
        <v>0</v>
      </c>
      <c r="I198" s="3">
        <f>VLOOKUP(A198,'[1]5DB0.tmp'!$A$1:$Q$369,17,0)</f>
        <v>2400</v>
      </c>
      <c r="J198" s="3">
        <f>VLOOKUP(A198,'[1]5DB0.tmp'!$A$1:$T$369,20,0)</f>
        <v>233.18</v>
      </c>
      <c r="K198" s="3">
        <f t="shared" si="3"/>
        <v>2166.8200000000002</v>
      </c>
      <c r="L198" s="2" t="s">
        <v>8</v>
      </c>
      <c r="M198" s="2" t="s">
        <v>17</v>
      </c>
    </row>
    <row r="199" spans="1:13" ht="25.5" customHeight="1" x14ac:dyDescent="0.25">
      <c r="A199" s="2">
        <v>1247</v>
      </c>
      <c r="B199" s="15" t="s">
        <v>437</v>
      </c>
      <c r="C199" s="15" t="s">
        <v>45</v>
      </c>
      <c r="D199" s="15" t="s">
        <v>135</v>
      </c>
      <c r="E199" s="6" t="s">
        <v>22</v>
      </c>
      <c r="F199" s="10">
        <f>VLOOKUP(A199,'[1]5DB0.tmp'!$A$1:$G$369,7,0)</f>
        <v>0</v>
      </c>
      <c r="G199" s="10">
        <f>VLOOKUP(A199,'[1]5DB0.tmp'!$A$1:$I$369,9,0)</f>
        <v>0</v>
      </c>
      <c r="H199" s="10">
        <v>0</v>
      </c>
      <c r="I199" s="3">
        <f>VLOOKUP(A199,'[1]5DB0.tmp'!$A$1:$Q$369,17,0)</f>
        <v>4500</v>
      </c>
      <c r="J199" s="3">
        <f>VLOOKUP(A199,'[1]5DB0.tmp'!$A$1:$T$369,20,0)</f>
        <v>750.65</v>
      </c>
      <c r="K199" s="3">
        <f t="shared" si="3"/>
        <v>3749.35</v>
      </c>
      <c r="L199" s="2" t="s">
        <v>8</v>
      </c>
      <c r="M199" s="2" t="s">
        <v>17</v>
      </c>
    </row>
    <row r="200" spans="1:13" ht="25.5" customHeight="1" x14ac:dyDescent="0.25">
      <c r="A200" s="2">
        <v>1154</v>
      </c>
      <c r="B200" s="15" t="s">
        <v>350</v>
      </c>
      <c r="C200" s="15" t="s">
        <v>45</v>
      </c>
      <c r="D200" s="15" t="s">
        <v>138</v>
      </c>
      <c r="E200" s="6" t="s">
        <v>22</v>
      </c>
      <c r="F200" s="10">
        <f>VLOOKUP(A200,'[1]5DB0.tmp'!$A$1:$G$369,7,0)</f>
        <v>0</v>
      </c>
      <c r="G200" s="10">
        <f>VLOOKUP(A200,'[1]5DB0.tmp'!$A$1:$I$369,9,0)</f>
        <v>0</v>
      </c>
      <c r="H200" s="10">
        <v>0</v>
      </c>
      <c r="I200" s="3">
        <f>VLOOKUP(A200,'[1]5DB0.tmp'!$A$1:$Q$369,17,0)</f>
        <v>10000</v>
      </c>
      <c r="J200" s="3">
        <f>VLOOKUP(A200,'[1]5DB0.tmp'!$A$1:$T$369,20,0)</f>
        <v>2442.08</v>
      </c>
      <c r="K200" s="3">
        <f t="shared" si="3"/>
        <v>7557.92</v>
      </c>
      <c r="L200" s="2" t="s">
        <v>8</v>
      </c>
      <c r="M200" s="2" t="s">
        <v>17</v>
      </c>
    </row>
    <row r="201" spans="1:13" ht="25.5" customHeight="1" x14ac:dyDescent="0.25">
      <c r="A201" s="2">
        <v>1265</v>
      </c>
      <c r="B201" s="15" t="s">
        <v>456</v>
      </c>
      <c r="C201" s="15" t="s">
        <v>45</v>
      </c>
      <c r="D201" s="15" t="s">
        <v>534</v>
      </c>
      <c r="E201" s="6" t="s">
        <v>22</v>
      </c>
      <c r="F201" s="10">
        <f>VLOOKUP(A201,'[1]5DB0.tmp'!$A$1:$G$369,7,0)</f>
        <v>0</v>
      </c>
      <c r="G201" s="10">
        <f>VLOOKUP(A201,'[1]5DB0.tmp'!$A$1:$I$369,9,0)</f>
        <v>0</v>
      </c>
      <c r="H201" s="10">
        <v>0</v>
      </c>
      <c r="I201" s="3">
        <f>VLOOKUP(A201,'[1]5DB0.tmp'!$A$1:$Q$369,17,0)</f>
        <v>3500</v>
      </c>
      <c r="J201" s="3">
        <f>VLOOKUP(A201,'[1]5DB0.tmp'!$A$1:$T$369,20,0)</f>
        <v>462.84</v>
      </c>
      <c r="K201" s="3">
        <f t="shared" si="3"/>
        <v>3037.16</v>
      </c>
      <c r="L201" s="2" t="s">
        <v>8</v>
      </c>
      <c r="M201" s="2" t="s">
        <v>17</v>
      </c>
    </row>
    <row r="202" spans="1:13" ht="25.5" customHeight="1" x14ac:dyDescent="0.25">
      <c r="A202" s="2">
        <v>944</v>
      </c>
      <c r="B202" s="15" t="s">
        <v>216</v>
      </c>
      <c r="C202" s="15" t="s">
        <v>217</v>
      </c>
      <c r="D202" s="15" t="s">
        <v>218</v>
      </c>
      <c r="E202" s="6" t="s">
        <v>22</v>
      </c>
      <c r="F202" s="10">
        <f>VLOOKUP(A202,'[1]5DB0.tmp'!$A$1:$G$369,7,0)</f>
        <v>0</v>
      </c>
      <c r="G202" s="10">
        <f>VLOOKUP(A202,'[1]5DB0.tmp'!$A$1:$I$369,9,0)</f>
        <v>0</v>
      </c>
      <c r="H202" s="10">
        <v>0</v>
      </c>
      <c r="I202" s="3">
        <f>VLOOKUP(A202,'[1]5DB0.tmp'!$A$1:$Q$369,17,0)</f>
        <v>5000</v>
      </c>
      <c r="J202" s="3">
        <f>VLOOKUP(A202,'[1]5DB0.tmp'!$A$1:$T$369,20,0)</f>
        <v>917.4</v>
      </c>
      <c r="K202" s="3">
        <f t="shared" si="3"/>
        <v>4082.6</v>
      </c>
      <c r="L202" s="2" t="s">
        <v>8</v>
      </c>
      <c r="M202" s="2" t="s">
        <v>17</v>
      </c>
    </row>
    <row r="203" spans="1:13" ht="25.5" customHeight="1" x14ac:dyDescent="0.25">
      <c r="A203" s="2">
        <v>1174</v>
      </c>
      <c r="B203" s="15" t="s">
        <v>362</v>
      </c>
      <c r="C203" s="15" t="s">
        <v>356</v>
      </c>
      <c r="D203" s="15" t="s">
        <v>48</v>
      </c>
      <c r="E203" s="6" t="s">
        <v>22</v>
      </c>
      <c r="F203" s="10">
        <f>VLOOKUP(A203,'[1]5DB0.tmp'!$A$1:$G$369,7,0)</f>
        <v>0</v>
      </c>
      <c r="G203" s="10">
        <f>VLOOKUP(A203,'[1]5DB0.tmp'!$A$1:$I$369,9,0)</f>
        <v>0</v>
      </c>
      <c r="H203" s="10">
        <v>0</v>
      </c>
      <c r="I203" s="3">
        <f>VLOOKUP(A203,'[1]5DB0.tmp'!$A$1:$Q$369,17,0)</f>
        <v>2400</v>
      </c>
      <c r="J203" s="3">
        <f>VLOOKUP(A203,'[1]5DB0.tmp'!$A$1:$T$369,20,0)</f>
        <v>396.62</v>
      </c>
      <c r="K203" s="3">
        <f t="shared" si="3"/>
        <v>2003.38</v>
      </c>
      <c r="L203" s="2" t="s">
        <v>8</v>
      </c>
      <c r="M203" s="2" t="s">
        <v>17</v>
      </c>
    </row>
    <row r="204" spans="1:13" ht="25.5" customHeight="1" x14ac:dyDescent="0.25">
      <c r="A204" s="2">
        <v>917</v>
      </c>
      <c r="B204" s="15" t="s">
        <v>202</v>
      </c>
      <c r="C204" s="15" t="s">
        <v>45</v>
      </c>
      <c r="D204" s="15" t="s">
        <v>128</v>
      </c>
      <c r="E204" s="6" t="s">
        <v>22</v>
      </c>
      <c r="F204" s="10">
        <f>VLOOKUP(A204,'[1]5DB0.tmp'!$A$1:$G$369,7,0)</f>
        <v>1333.33</v>
      </c>
      <c r="G204" s="10">
        <f>VLOOKUP(A204,'[1]5DB0.tmp'!$A$1:$I$369,9,0)</f>
        <v>0</v>
      </c>
      <c r="H204" s="10">
        <v>0</v>
      </c>
      <c r="I204" s="3">
        <f>VLOOKUP(A204,'[1]5DB0.tmp'!$A$1:$Q$369,17,0)</f>
        <v>6333.33</v>
      </c>
      <c r="J204" s="3">
        <f>VLOOKUP(A204,'[1]5DB0.tmp'!$A$1:$T$369,20,0)</f>
        <v>937.30000000000018</v>
      </c>
      <c r="K204" s="3">
        <f t="shared" si="3"/>
        <v>5396.03</v>
      </c>
      <c r="L204" s="2" t="s">
        <v>8</v>
      </c>
      <c r="M204" s="2" t="s">
        <v>17</v>
      </c>
    </row>
    <row r="205" spans="1:13" ht="25.5" customHeight="1" x14ac:dyDescent="0.25">
      <c r="A205" s="2">
        <v>1251</v>
      </c>
      <c r="B205" s="15" t="s">
        <v>444</v>
      </c>
      <c r="C205" s="15" t="s">
        <v>442</v>
      </c>
      <c r="D205" s="15" t="s">
        <v>215</v>
      </c>
      <c r="E205" s="6" t="s">
        <v>22</v>
      </c>
      <c r="F205" s="10">
        <f>VLOOKUP(A205,'[1]5DB0.tmp'!$A$1:$G$369,7,0)</f>
        <v>0</v>
      </c>
      <c r="G205" s="10">
        <f>VLOOKUP(A205,'[1]5DB0.tmp'!$A$1:$I$369,9,0)</f>
        <v>0</v>
      </c>
      <c r="H205" s="10">
        <v>0</v>
      </c>
      <c r="I205" s="3">
        <f>VLOOKUP(A205,'[1]5DB0.tmp'!$A$1:$Q$369,17,0)</f>
        <v>1900</v>
      </c>
      <c r="J205" s="3">
        <f>VLOOKUP(A205,'[1]5DB0.tmp'!$A$1:$T$369,20,0)</f>
        <v>279.82</v>
      </c>
      <c r="K205" s="3">
        <f t="shared" si="3"/>
        <v>1620.18</v>
      </c>
      <c r="L205" s="2" t="s">
        <v>8</v>
      </c>
      <c r="M205" s="2" t="s">
        <v>17</v>
      </c>
    </row>
    <row r="206" spans="1:13" ht="25.5" customHeight="1" x14ac:dyDescent="0.25">
      <c r="A206" s="2">
        <v>123</v>
      </c>
      <c r="B206" s="15" t="s">
        <v>54</v>
      </c>
      <c r="C206" s="15" t="s">
        <v>55</v>
      </c>
      <c r="D206" s="15" t="s">
        <v>38</v>
      </c>
      <c r="E206" s="6" t="s">
        <v>22</v>
      </c>
      <c r="F206" s="10">
        <f>VLOOKUP(A206,'[1]5DB0.tmp'!$A$1:$G$369,7,0)</f>
        <v>0</v>
      </c>
      <c r="G206" s="10">
        <f>VLOOKUP(A206,'[1]5DB0.tmp'!$A$1:$I$369,9,0)</f>
        <v>0</v>
      </c>
      <c r="H206" s="10">
        <v>0</v>
      </c>
      <c r="I206" s="3">
        <f>VLOOKUP(A206,'[1]5DB0.tmp'!$A$1:$Q$369,17,0)</f>
        <v>2984.8</v>
      </c>
      <c r="J206" s="3">
        <f>VLOOKUP(A206,'[1]5DB0.tmp'!$A$1:$T$369,20,0)</f>
        <v>544.45000000000005</v>
      </c>
      <c r="K206" s="3">
        <f t="shared" si="3"/>
        <v>2440.3500000000004</v>
      </c>
      <c r="L206" s="2" t="s">
        <v>8</v>
      </c>
      <c r="M206" s="2" t="s">
        <v>17</v>
      </c>
    </row>
    <row r="207" spans="1:13" ht="25.5" customHeight="1" x14ac:dyDescent="0.25">
      <c r="A207" s="2">
        <v>1187</v>
      </c>
      <c r="B207" s="15" t="s">
        <v>372</v>
      </c>
      <c r="C207" s="15" t="s">
        <v>45</v>
      </c>
      <c r="D207" s="15" t="s">
        <v>534</v>
      </c>
      <c r="E207" s="6" t="s">
        <v>22</v>
      </c>
      <c r="F207" s="10">
        <f>VLOOKUP(A207,'[1]5DB0.tmp'!$A$1:$G$369,7,0)</f>
        <v>0</v>
      </c>
      <c r="G207" s="10">
        <f>VLOOKUP(A207,'[1]5DB0.tmp'!$A$1:$I$369,9,0)</f>
        <v>0</v>
      </c>
      <c r="H207" s="10">
        <v>0</v>
      </c>
      <c r="I207" s="3">
        <f>VLOOKUP(A207,'[1]5DB0.tmp'!$A$1:$Q$369,17,0)</f>
        <v>2400</v>
      </c>
      <c r="J207" s="3">
        <f>VLOOKUP(A207,'[1]5DB0.tmp'!$A$1:$T$369,20,0)</f>
        <v>233.18</v>
      </c>
      <c r="K207" s="3">
        <f t="shared" si="3"/>
        <v>2166.8200000000002</v>
      </c>
      <c r="L207" s="2" t="s">
        <v>8</v>
      </c>
      <c r="M207" s="2" t="s">
        <v>17</v>
      </c>
    </row>
    <row r="208" spans="1:13" ht="25.5" customHeight="1" x14ac:dyDescent="0.25">
      <c r="A208" s="2">
        <v>818</v>
      </c>
      <c r="B208" s="15" t="s">
        <v>160</v>
      </c>
      <c r="C208" s="15" t="s">
        <v>26</v>
      </c>
      <c r="D208" s="15" t="s">
        <v>86</v>
      </c>
      <c r="E208" s="6" t="s">
        <v>22</v>
      </c>
      <c r="F208" s="10">
        <f>VLOOKUP(A208,'[1]5DB0.tmp'!$A$1:$G$369,7,0)</f>
        <v>0</v>
      </c>
      <c r="G208" s="10">
        <f>VLOOKUP(A208,'[1]5DB0.tmp'!$A$1:$I$369,9,0)</f>
        <v>0</v>
      </c>
      <c r="H208" s="10">
        <v>0</v>
      </c>
      <c r="I208" s="3">
        <f>VLOOKUP(A208,'[1]5DB0.tmp'!$A$1:$Q$369,17,0)</f>
        <v>2990</v>
      </c>
      <c r="J208" s="3">
        <f>VLOOKUP(A208,'[1]5DB0.tmp'!$A$1:$T$369,20,0)</f>
        <v>327.94</v>
      </c>
      <c r="K208" s="3">
        <f t="shared" si="3"/>
        <v>2662.06</v>
      </c>
      <c r="L208" s="2" t="s">
        <v>8</v>
      </c>
      <c r="M208" s="2" t="s">
        <v>17</v>
      </c>
    </row>
    <row r="209" spans="1:13" ht="25.5" customHeight="1" x14ac:dyDescent="0.25">
      <c r="A209" s="2">
        <v>1105</v>
      </c>
      <c r="B209" s="15" t="s">
        <v>327</v>
      </c>
      <c r="C209" s="15" t="s">
        <v>328</v>
      </c>
      <c r="D209" s="15" t="s">
        <v>329</v>
      </c>
      <c r="E209" s="6" t="s">
        <v>22</v>
      </c>
      <c r="F209" s="10">
        <f>VLOOKUP(A209,'[1]5DB0.tmp'!$A$1:$G$369,7,0)</f>
        <v>1555.56</v>
      </c>
      <c r="G209" s="10">
        <f>VLOOKUP(A209,'[1]5DB0.tmp'!$A$1:$I$369,9,0)</f>
        <v>0</v>
      </c>
      <c r="H209" s="10">
        <v>0</v>
      </c>
      <c r="I209" s="3">
        <f>VLOOKUP(A209,'[1]5DB0.tmp'!$A$1:$Q$369,17,0)</f>
        <v>7388.89</v>
      </c>
      <c r="J209" s="3">
        <f>VLOOKUP(A209,'[1]5DB0.tmp'!$A$1:$T$369,20,0)</f>
        <v>1246.05</v>
      </c>
      <c r="K209" s="3">
        <f t="shared" si="3"/>
        <v>6142.84</v>
      </c>
      <c r="L209" s="2" t="s">
        <v>8</v>
      </c>
      <c r="M209" s="2" t="s">
        <v>17</v>
      </c>
    </row>
    <row r="210" spans="1:13" ht="25.5" customHeight="1" x14ac:dyDescent="0.25">
      <c r="A210" s="2">
        <v>1032</v>
      </c>
      <c r="B210" s="15" t="s">
        <v>272</v>
      </c>
      <c r="C210" s="15" t="s">
        <v>261</v>
      </c>
      <c r="D210" s="15" t="s">
        <v>210</v>
      </c>
      <c r="E210" s="6" t="s">
        <v>22</v>
      </c>
      <c r="F210" s="10">
        <f>VLOOKUP(A210,'[1]5DB0.tmp'!$A$1:$G$369,7,0)</f>
        <v>0</v>
      </c>
      <c r="G210" s="10">
        <f>VLOOKUP(A210,'[1]5DB0.tmp'!$A$1:$I$369,9,0)</f>
        <v>0</v>
      </c>
      <c r="H210" s="10">
        <v>0</v>
      </c>
      <c r="I210" s="3">
        <f>VLOOKUP(A210,'[1]5DB0.tmp'!$A$1:$Q$369,17,0)</f>
        <v>3500</v>
      </c>
      <c r="J210" s="3">
        <f>VLOOKUP(A210,'[1]5DB0.tmp'!$A$1:$T$369,20,0)</f>
        <v>462.84</v>
      </c>
      <c r="K210" s="3">
        <f t="shared" si="3"/>
        <v>3037.16</v>
      </c>
      <c r="L210" s="2" t="s">
        <v>8</v>
      </c>
      <c r="M210" s="2" t="s">
        <v>17</v>
      </c>
    </row>
    <row r="211" spans="1:13" ht="25.5" customHeight="1" x14ac:dyDescent="0.25">
      <c r="A211" s="2">
        <v>1242</v>
      </c>
      <c r="B211" s="15" t="s">
        <v>432</v>
      </c>
      <c r="C211" s="15" t="s">
        <v>45</v>
      </c>
      <c r="D211" s="15" t="s">
        <v>80</v>
      </c>
      <c r="E211" s="6" t="s">
        <v>22</v>
      </c>
      <c r="F211" s="10">
        <f>VLOOKUP(A211,'[1]5DB0.tmp'!$A$1:$G$369,7,0)</f>
        <v>0</v>
      </c>
      <c r="G211" s="10">
        <f>VLOOKUP(A211,'[1]5DB0.tmp'!$A$1:$I$369,9,0)</f>
        <v>0</v>
      </c>
      <c r="H211" s="10">
        <v>0</v>
      </c>
      <c r="I211" s="3">
        <f>VLOOKUP(A211,'[1]5DB0.tmp'!$A$1:$Q$369,17,0)</f>
        <v>4000</v>
      </c>
      <c r="J211" s="3">
        <f>VLOOKUP(A211,'[1]5DB0.tmp'!$A$1:$T$369,20,0)</f>
        <v>594.94000000000005</v>
      </c>
      <c r="K211" s="3">
        <f t="shared" si="3"/>
        <v>3405.06</v>
      </c>
      <c r="L211" s="2" t="s">
        <v>8</v>
      </c>
      <c r="M211" s="2" t="s">
        <v>17</v>
      </c>
    </row>
    <row r="212" spans="1:13" ht="25.5" customHeight="1" x14ac:dyDescent="0.25">
      <c r="A212" s="2">
        <v>19</v>
      </c>
      <c r="B212" s="15" t="s">
        <v>29</v>
      </c>
      <c r="C212" s="15" t="s">
        <v>26</v>
      </c>
      <c r="D212" s="15" t="s">
        <v>27</v>
      </c>
      <c r="E212" s="6" t="s">
        <v>22</v>
      </c>
      <c r="F212" s="10">
        <f>VLOOKUP(A212,'[1]5DB0.tmp'!$A$1:$G$369,7,0)</f>
        <v>0</v>
      </c>
      <c r="G212" s="10">
        <f>VLOOKUP(A212,'[1]5DB0.tmp'!$A$1:$I$369,9,0)</f>
        <v>0</v>
      </c>
      <c r="H212" s="10">
        <v>0</v>
      </c>
      <c r="I212" s="3">
        <f>VLOOKUP(A212,'[1]5DB0.tmp'!$A$1:$Q$369,17,0)</f>
        <v>2990</v>
      </c>
      <c r="J212" s="3">
        <f>VLOOKUP(A212,'[1]5DB0.tmp'!$A$1:$T$369,20,0)</f>
        <v>545.78</v>
      </c>
      <c r="K212" s="3">
        <f t="shared" si="3"/>
        <v>2444.2200000000003</v>
      </c>
      <c r="L212" s="2" t="s">
        <v>8</v>
      </c>
      <c r="M212" s="2" t="s">
        <v>17</v>
      </c>
    </row>
    <row r="213" spans="1:13" ht="25.5" customHeight="1" x14ac:dyDescent="0.25">
      <c r="A213" s="2">
        <v>1243</v>
      </c>
      <c r="B213" s="15" t="s">
        <v>433</v>
      </c>
      <c r="C213" s="15" t="s">
        <v>45</v>
      </c>
      <c r="D213" s="15" t="s">
        <v>533</v>
      </c>
      <c r="E213" s="6" t="s">
        <v>22</v>
      </c>
      <c r="F213" s="10">
        <f>VLOOKUP(A213,'[1]5DB0.tmp'!$A$1:$G$369,7,0)</f>
        <v>0</v>
      </c>
      <c r="G213" s="10">
        <f>VLOOKUP(A213,'[1]5DB0.tmp'!$A$1:$I$369,9,0)</f>
        <v>0</v>
      </c>
      <c r="H213" s="10">
        <v>0</v>
      </c>
      <c r="I213" s="3">
        <f>VLOOKUP(A213,'[1]5DB0.tmp'!$A$1:$Q$369,17,0)</f>
        <v>3500</v>
      </c>
      <c r="J213" s="3">
        <f>VLOOKUP(A213,'[1]5DB0.tmp'!$A$1:$T$369,20,0)</f>
        <v>462.84</v>
      </c>
      <c r="K213" s="3">
        <f t="shared" si="3"/>
        <v>3037.16</v>
      </c>
      <c r="L213" s="2" t="s">
        <v>8</v>
      </c>
      <c r="M213" s="2" t="s">
        <v>17</v>
      </c>
    </row>
    <row r="214" spans="1:13" ht="25.5" customHeight="1" x14ac:dyDescent="0.25">
      <c r="A214" s="2">
        <v>1034</v>
      </c>
      <c r="B214" s="15" t="s">
        <v>273</v>
      </c>
      <c r="C214" s="15" t="s">
        <v>152</v>
      </c>
      <c r="D214" s="15" t="s">
        <v>153</v>
      </c>
      <c r="E214" s="6" t="s">
        <v>22</v>
      </c>
      <c r="F214" s="10">
        <f>VLOOKUP(A214,'[1]5DB0.tmp'!$A$1:$G$369,7,0)</f>
        <v>0</v>
      </c>
      <c r="G214" s="10">
        <f>VLOOKUP(A214,'[1]5DB0.tmp'!$A$1:$I$369,9,0)</f>
        <v>0</v>
      </c>
      <c r="H214" s="10">
        <v>0</v>
      </c>
      <c r="I214" s="3">
        <f>VLOOKUP(A214,'[1]5DB0.tmp'!$A$1:$Q$369,17,0)</f>
        <v>2900</v>
      </c>
      <c r="J214" s="3">
        <f>VLOOKUP(A214,'[1]5DB0.tmp'!$A$1:$T$369,20,0)</f>
        <v>325.42</v>
      </c>
      <c r="K214" s="3">
        <f t="shared" si="3"/>
        <v>2574.58</v>
      </c>
      <c r="L214" s="2" t="s">
        <v>8</v>
      </c>
      <c r="M214" s="2" t="s">
        <v>17</v>
      </c>
    </row>
    <row r="215" spans="1:13" ht="25.5" customHeight="1" x14ac:dyDescent="0.25">
      <c r="A215" s="2">
        <v>1271</v>
      </c>
      <c r="B215" s="15" t="s">
        <v>463</v>
      </c>
      <c r="C215" s="15" t="s">
        <v>339</v>
      </c>
      <c r="D215" s="15" t="s">
        <v>20</v>
      </c>
      <c r="E215" s="6" t="s">
        <v>22</v>
      </c>
      <c r="F215" s="10">
        <f>VLOOKUP(A215,'[1]5DB0.tmp'!$A$1:$G$369,7,0)</f>
        <v>0</v>
      </c>
      <c r="G215" s="10">
        <f>VLOOKUP(A215,'[1]5DB0.tmp'!$A$1:$I$369,9,0)</f>
        <v>0</v>
      </c>
      <c r="H215" s="10">
        <v>0</v>
      </c>
      <c r="I215" s="3">
        <f>VLOOKUP(A215,'[1]5DB0.tmp'!$A$1:$Q$369,17,0)</f>
        <v>3000</v>
      </c>
      <c r="J215" s="3">
        <f>VLOOKUP(A215,'[1]5DB0.tmp'!$A$1:$T$369,20,0)</f>
        <v>344.02</v>
      </c>
      <c r="K215" s="3">
        <f t="shared" si="3"/>
        <v>2655.98</v>
      </c>
      <c r="L215" s="2" t="s">
        <v>8</v>
      </c>
      <c r="M215" s="2" t="s">
        <v>17</v>
      </c>
    </row>
    <row r="216" spans="1:13" ht="25.5" customHeight="1" x14ac:dyDescent="0.25">
      <c r="A216" s="2">
        <v>786</v>
      </c>
      <c r="B216" s="15" t="s">
        <v>145</v>
      </c>
      <c r="C216" s="15" t="s">
        <v>45</v>
      </c>
      <c r="D216" s="15" t="s">
        <v>46</v>
      </c>
      <c r="E216" s="6" t="s">
        <v>22</v>
      </c>
      <c r="F216" s="10">
        <f>VLOOKUP(A216,'[1]5DB0.tmp'!$A$1:$G$369,7,0)</f>
        <v>5333.329999999999</v>
      </c>
      <c r="G216" s="10">
        <f>VLOOKUP(A216,'[1]5DB0.tmp'!$A$1:$I$369,9,0)</f>
        <v>0</v>
      </c>
      <c r="H216" s="10">
        <v>0</v>
      </c>
      <c r="I216" s="3">
        <f>VLOOKUP(A216,'[1]5DB0.tmp'!$A$1:$Q$369,17,0)</f>
        <v>12000</v>
      </c>
      <c r="J216" s="3">
        <f>VLOOKUP(A216,'[1]5DB0.tmp'!$A$1:$T$369,20,0)</f>
        <v>1421.1399999999994</v>
      </c>
      <c r="K216" s="3">
        <f t="shared" si="3"/>
        <v>10578.86</v>
      </c>
      <c r="L216" s="2" t="s">
        <v>8</v>
      </c>
      <c r="M216" s="2" t="s">
        <v>17</v>
      </c>
    </row>
    <row r="217" spans="1:13" ht="25.5" customHeight="1" x14ac:dyDescent="0.25">
      <c r="A217" s="2">
        <v>1260</v>
      </c>
      <c r="B217" s="15" t="s">
        <v>453</v>
      </c>
      <c r="C217" s="15" t="s">
        <v>439</v>
      </c>
      <c r="D217" s="15" t="s">
        <v>380</v>
      </c>
      <c r="E217" s="6" t="s">
        <v>22</v>
      </c>
      <c r="F217" s="10">
        <f>VLOOKUP(A217,'[1]5DB0.tmp'!$A$1:$G$369,7,0)</f>
        <v>0</v>
      </c>
      <c r="G217" s="10">
        <f>VLOOKUP(A217,'[1]5DB0.tmp'!$A$1:$I$369,9,0)</f>
        <v>0</v>
      </c>
      <c r="H217" s="10">
        <v>0</v>
      </c>
      <c r="I217" s="3">
        <f>VLOOKUP(A217,'[1]5DB0.tmp'!$A$1:$Q$369,17,0)</f>
        <v>2500</v>
      </c>
      <c r="J217" s="3">
        <f>VLOOKUP(A217,'[1]5DB0.tmp'!$A$1:$T$369,20,0)</f>
        <v>571.27</v>
      </c>
      <c r="K217" s="3">
        <f t="shared" si="3"/>
        <v>1928.73</v>
      </c>
      <c r="L217" s="2" t="s">
        <v>8</v>
      </c>
      <c r="M217" s="2" t="s">
        <v>17</v>
      </c>
    </row>
    <row r="218" spans="1:13" ht="25.5" customHeight="1" x14ac:dyDescent="0.25">
      <c r="A218" s="2">
        <v>1149</v>
      </c>
      <c r="B218" s="15" t="s">
        <v>348</v>
      </c>
      <c r="C218" s="15" t="s">
        <v>349</v>
      </c>
      <c r="D218" s="15" t="s">
        <v>70</v>
      </c>
      <c r="E218" s="12" t="s">
        <v>11</v>
      </c>
      <c r="F218" s="10">
        <f>VLOOKUP(A218,'[1]5DB0.tmp'!$A$1:$G$369,7,0)</f>
        <v>0</v>
      </c>
      <c r="G218" s="10">
        <v>0</v>
      </c>
      <c r="H218" s="10">
        <v>0</v>
      </c>
      <c r="I218" s="3">
        <f>11582.6</f>
        <v>11582.6</v>
      </c>
      <c r="J218" s="3">
        <f>VLOOKUP(A218,'[1]5DB0.tmp'!$A$1:$T$369,20,0)</f>
        <v>2951.68</v>
      </c>
      <c r="K218" s="3">
        <f>I218-J218</f>
        <v>8630.92</v>
      </c>
      <c r="L218" s="2" t="s">
        <v>8</v>
      </c>
      <c r="M218" s="2" t="s">
        <v>17</v>
      </c>
    </row>
    <row r="219" spans="1:13" ht="25.5" customHeight="1" x14ac:dyDescent="0.25">
      <c r="A219" s="2">
        <v>1299</v>
      </c>
      <c r="B219" s="15" t="s">
        <v>495</v>
      </c>
      <c r="C219" s="15" t="s">
        <v>356</v>
      </c>
      <c r="D219" s="15" t="s">
        <v>38</v>
      </c>
      <c r="E219" s="6" t="s">
        <v>22</v>
      </c>
      <c r="F219" s="10">
        <f>VLOOKUP(A219,'[1]5DB0.tmp'!$A$1:$G$369,7,0)</f>
        <v>0</v>
      </c>
      <c r="G219" s="10">
        <f>VLOOKUP(A219,'[1]5DB0.tmp'!$A$1:$I$369,9,0)</f>
        <v>0</v>
      </c>
      <c r="H219" s="10">
        <v>0</v>
      </c>
      <c r="I219" s="3">
        <f>VLOOKUP(A219,'[1]5DB0.tmp'!$A$1:$Q$369,17,0)</f>
        <v>1500</v>
      </c>
      <c r="J219" s="3">
        <f>VLOOKUP(A219,'[1]5DB0.tmp'!$A$1:$T$369,20,0)</f>
        <v>129.82</v>
      </c>
      <c r="K219" s="3">
        <f t="shared" si="3"/>
        <v>1370.18</v>
      </c>
      <c r="L219" s="2" t="s">
        <v>8</v>
      </c>
      <c r="M219" s="2" t="s">
        <v>17</v>
      </c>
    </row>
    <row r="220" spans="1:13" ht="25.5" customHeight="1" x14ac:dyDescent="0.25">
      <c r="A220" s="2">
        <v>1283</v>
      </c>
      <c r="B220" s="15" t="s">
        <v>477</v>
      </c>
      <c r="C220" s="15" t="s">
        <v>478</v>
      </c>
      <c r="D220" s="15" t="s">
        <v>65</v>
      </c>
      <c r="E220" s="6" t="s">
        <v>22</v>
      </c>
      <c r="F220" s="10">
        <f>VLOOKUP(A220,'[1]5DB0.tmp'!$A$1:$G$369,7,0)</f>
        <v>0</v>
      </c>
      <c r="G220" s="10">
        <f>VLOOKUP(A220,'[1]5DB0.tmp'!$A$1:$I$369,9,0)</f>
        <v>0</v>
      </c>
      <c r="H220" s="10">
        <v>0</v>
      </c>
      <c r="I220" s="3">
        <f>VLOOKUP(A220,'[1]5DB0.tmp'!$A$1:$Q$369,17,0)</f>
        <v>13392.6</v>
      </c>
      <c r="J220" s="3">
        <f>VLOOKUP(A220,'[1]5DB0.tmp'!$A$1:$T$369,20,0)</f>
        <v>3322.91</v>
      </c>
      <c r="K220" s="3">
        <f t="shared" si="3"/>
        <v>10069.69</v>
      </c>
      <c r="L220" s="2" t="s">
        <v>8</v>
      </c>
      <c r="M220" s="2" t="s">
        <v>17</v>
      </c>
    </row>
    <row r="221" spans="1:13" ht="25.5" customHeight="1" x14ac:dyDescent="0.25">
      <c r="A221" s="2">
        <v>946</v>
      </c>
      <c r="B221" s="15" t="s">
        <v>219</v>
      </c>
      <c r="C221" s="15" t="s">
        <v>45</v>
      </c>
      <c r="D221" s="15" t="s">
        <v>144</v>
      </c>
      <c r="E221" s="6" t="s">
        <v>22</v>
      </c>
      <c r="F221" s="10">
        <f>VLOOKUP(A221,'[1]5DB0.tmp'!$A$1:$G$369,7,0)</f>
        <v>2222.23</v>
      </c>
      <c r="G221" s="10">
        <f>VLOOKUP(A221,'[1]5DB0.tmp'!$A$1:$I$369,9,0)</f>
        <v>0</v>
      </c>
      <c r="H221" s="10">
        <v>0</v>
      </c>
      <c r="I221" s="3">
        <f>VLOOKUP(A221,'[1]5DB0.tmp'!$A$1:$Q$369,17,0)</f>
        <v>10555.56</v>
      </c>
      <c r="J221" s="3">
        <f>VLOOKUP(A221,'[1]5DB0.tmp'!$A$1:$T$369,20,0)</f>
        <v>2046.11</v>
      </c>
      <c r="K221" s="3">
        <f t="shared" si="3"/>
        <v>8509.4499999999989</v>
      </c>
      <c r="L221" s="2" t="s">
        <v>8</v>
      </c>
      <c r="M221" s="2" t="s">
        <v>17</v>
      </c>
    </row>
    <row r="222" spans="1:13" ht="25.5" customHeight="1" x14ac:dyDescent="0.25">
      <c r="A222" s="2">
        <v>1305</v>
      </c>
      <c r="B222" s="15" t="s">
        <v>500</v>
      </c>
      <c r="C222" s="15" t="s">
        <v>280</v>
      </c>
      <c r="D222" s="15" t="s">
        <v>48</v>
      </c>
      <c r="E222" s="6" t="s">
        <v>22</v>
      </c>
      <c r="F222" s="10">
        <f>VLOOKUP(A222,'[1]5DB0.tmp'!$A$1:$G$369,7,0)</f>
        <v>0</v>
      </c>
      <c r="G222" s="10">
        <f>VLOOKUP(A222,'[1]5DB0.tmp'!$A$1:$I$369,9,0)</f>
        <v>0</v>
      </c>
      <c r="H222" s="10">
        <v>0</v>
      </c>
      <c r="I222" s="3">
        <f>VLOOKUP(A222,'[1]5DB0.tmp'!$A$1:$Q$369,17,0)</f>
        <v>2000</v>
      </c>
      <c r="J222" s="3">
        <f>VLOOKUP(A222,'[1]5DB0.tmp'!$A$1:$T$369,20,0)</f>
        <v>294.82</v>
      </c>
      <c r="K222" s="3">
        <f t="shared" si="3"/>
        <v>1705.18</v>
      </c>
      <c r="L222" s="2" t="s">
        <v>8</v>
      </c>
      <c r="M222" s="2" t="s">
        <v>17</v>
      </c>
    </row>
    <row r="223" spans="1:13" ht="25.5" customHeight="1" x14ac:dyDescent="0.25">
      <c r="A223" s="2">
        <v>1145</v>
      </c>
      <c r="B223" s="15" t="s">
        <v>347</v>
      </c>
      <c r="C223" s="15" t="s">
        <v>45</v>
      </c>
      <c r="D223" s="15" t="s">
        <v>138</v>
      </c>
      <c r="E223" s="6" t="s">
        <v>22</v>
      </c>
      <c r="F223" s="10">
        <f>VLOOKUP(A223,'[1]5DB0.tmp'!$A$1:$G$369,7,0)</f>
        <v>0</v>
      </c>
      <c r="G223" s="10">
        <f>VLOOKUP(A223,'[1]5DB0.tmp'!$A$1:$I$369,9,0)</f>
        <v>0</v>
      </c>
      <c r="H223" s="10">
        <v>0</v>
      </c>
      <c r="I223" s="3">
        <f>VLOOKUP(A223,'[1]5DB0.tmp'!$A$1:$Q$369,17,0)</f>
        <v>8000</v>
      </c>
      <c r="J223" s="3">
        <f>VLOOKUP(A223,'[1]5DB0.tmp'!$A$1:$T$369,20,0)</f>
        <v>1892.08</v>
      </c>
      <c r="K223" s="3">
        <f t="shared" si="3"/>
        <v>6107.92</v>
      </c>
      <c r="L223" s="2" t="s">
        <v>8</v>
      </c>
      <c r="M223" s="2" t="s">
        <v>17</v>
      </c>
    </row>
    <row r="224" spans="1:13" ht="25.5" customHeight="1" x14ac:dyDescent="0.25">
      <c r="A224" s="2">
        <v>998</v>
      </c>
      <c r="B224" s="15" t="s">
        <v>247</v>
      </c>
      <c r="C224" s="15" t="s">
        <v>248</v>
      </c>
      <c r="D224" s="15" t="s">
        <v>110</v>
      </c>
      <c r="E224" s="6" t="s">
        <v>22</v>
      </c>
      <c r="F224" s="10">
        <f>VLOOKUP(A224,'[1]5DB0.tmp'!$A$1:$G$369,7,0)</f>
        <v>0</v>
      </c>
      <c r="G224" s="10">
        <f>VLOOKUP(A224,'[1]5DB0.tmp'!$A$1:$I$369,9,0)</f>
        <v>0</v>
      </c>
      <c r="H224" s="10">
        <v>0</v>
      </c>
      <c r="I224" s="3">
        <f>VLOOKUP(A224,'[1]5DB0.tmp'!$A$1:$Q$369,17,0)</f>
        <v>16000</v>
      </c>
      <c r="J224" s="3">
        <f>VLOOKUP(A224,'[1]5DB0.tmp'!$A$1:$T$369,20,0)</f>
        <v>4144.22</v>
      </c>
      <c r="K224" s="3">
        <f t="shared" si="3"/>
        <v>11855.779999999999</v>
      </c>
      <c r="L224" s="2" t="s">
        <v>8</v>
      </c>
      <c r="M224" s="2" t="s">
        <v>17</v>
      </c>
    </row>
    <row r="225" spans="1:13" ht="25.5" customHeight="1" x14ac:dyDescent="0.25">
      <c r="A225" s="2">
        <v>863</v>
      </c>
      <c r="B225" s="15" t="s">
        <v>179</v>
      </c>
      <c r="C225" s="15" t="s">
        <v>180</v>
      </c>
      <c r="D225" s="15" t="s">
        <v>86</v>
      </c>
      <c r="E225" s="6" t="s">
        <v>22</v>
      </c>
      <c r="F225" s="10">
        <f>VLOOKUP(A225,'[1]5DB0.tmp'!$A$1:$G$369,7,0)</f>
        <v>0</v>
      </c>
      <c r="G225" s="10">
        <f>VLOOKUP(A225,'[1]5DB0.tmp'!$A$1:$I$369,9,0)</f>
        <v>0</v>
      </c>
      <c r="H225" s="10">
        <v>0</v>
      </c>
      <c r="I225" s="3">
        <f>VLOOKUP(A225,'[1]5DB0.tmp'!$A$1:$Q$369,17,0)</f>
        <v>2280</v>
      </c>
      <c r="J225" s="3">
        <f>VLOOKUP(A225,'[1]5DB0.tmp'!$A$1:$T$369,20,0)</f>
        <v>214.19</v>
      </c>
      <c r="K225" s="3">
        <f t="shared" si="3"/>
        <v>2065.81</v>
      </c>
      <c r="L225" s="2" t="s">
        <v>8</v>
      </c>
      <c r="M225" s="2" t="s">
        <v>17</v>
      </c>
    </row>
    <row r="226" spans="1:13" ht="25.5" customHeight="1" x14ac:dyDescent="0.25">
      <c r="A226" s="2">
        <v>798</v>
      </c>
      <c r="B226" s="15" t="s">
        <v>148</v>
      </c>
      <c r="C226" s="15" t="s">
        <v>45</v>
      </c>
      <c r="D226" s="15" t="s">
        <v>149</v>
      </c>
      <c r="E226" s="6" t="s">
        <v>22</v>
      </c>
      <c r="F226" s="10">
        <f>VLOOKUP(A226,'[1]5DB0.tmp'!$A$1:$G$369,7,0)</f>
        <v>0</v>
      </c>
      <c r="G226" s="10">
        <f>VLOOKUP(A226,'[1]5DB0.tmp'!$A$1:$I$369,9,0)</f>
        <v>0</v>
      </c>
      <c r="H226" s="10">
        <v>0</v>
      </c>
      <c r="I226" s="3">
        <f>VLOOKUP(A226,'[1]5DB0.tmp'!$A$1:$Q$369,17,0)</f>
        <v>10000</v>
      </c>
      <c r="J226" s="3">
        <f>VLOOKUP(A226,'[1]5DB0.tmp'!$A$1:$T$369,20,0)</f>
        <v>2494.2199999999998</v>
      </c>
      <c r="K226" s="3">
        <f t="shared" si="3"/>
        <v>7505.7800000000007</v>
      </c>
      <c r="L226" s="2" t="s">
        <v>8</v>
      </c>
      <c r="M226" s="2" t="s">
        <v>17</v>
      </c>
    </row>
    <row r="227" spans="1:13" ht="25.5" customHeight="1" x14ac:dyDescent="0.25">
      <c r="A227" s="2">
        <v>1279</v>
      </c>
      <c r="B227" s="15" t="s">
        <v>472</v>
      </c>
      <c r="C227" s="15" t="s">
        <v>152</v>
      </c>
      <c r="D227" s="15" t="s">
        <v>153</v>
      </c>
      <c r="E227" s="6" t="s">
        <v>22</v>
      </c>
      <c r="F227" s="10">
        <f>VLOOKUP(A227,'[1]5DB0.tmp'!$A$1:$G$369,7,0)</f>
        <v>0</v>
      </c>
      <c r="G227" s="10">
        <f>VLOOKUP(A227,'[1]5DB0.tmp'!$A$1:$I$369,9,0)</f>
        <v>0</v>
      </c>
      <c r="H227" s="10">
        <v>0</v>
      </c>
      <c r="I227" s="3">
        <f>VLOOKUP(A227,'[1]5DB0.tmp'!$A$1:$Q$369,17,0)</f>
        <v>1700</v>
      </c>
      <c r="J227" s="3">
        <f>VLOOKUP(A227,'[1]5DB0.tmp'!$A$1:$T$369,20,0)</f>
        <v>263.58999999999997</v>
      </c>
      <c r="K227" s="3">
        <f t="shared" si="3"/>
        <v>1436.41</v>
      </c>
      <c r="L227" s="2" t="s">
        <v>8</v>
      </c>
      <c r="M227" s="2" t="s">
        <v>17</v>
      </c>
    </row>
    <row r="228" spans="1:13" ht="25.5" customHeight="1" x14ac:dyDescent="0.25">
      <c r="A228" s="2">
        <v>1156</v>
      </c>
      <c r="B228" s="15" t="s">
        <v>351</v>
      </c>
      <c r="C228" s="15" t="s">
        <v>64</v>
      </c>
      <c r="D228" s="15" t="s">
        <v>65</v>
      </c>
      <c r="E228" s="6" t="s">
        <v>22</v>
      </c>
      <c r="F228" s="10">
        <f>VLOOKUP(A228,'[1]5DB0.tmp'!$A$1:$G$369,7,0)</f>
        <v>0</v>
      </c>
      <c r="G228" s="10">
        <f>VLOOKUP(A228,'[1]5DB0.tmp'!$A$1:$I$369,9,0)</f>
        <v>0</v>
      </c>
      <c r="H228" s="10">
        <v>0</v>
      </c>
      <c r="I228" s="3">
        <f>VLOOKUP(A228,'[1]5DB0.tmp'!$A$1:$Q$369,17,0)</f>
        <v>8500</v>
      </c>
      <c r="J228" s="3">
        <f>VLOOKUP(A228,'[1]5DB0.tmp'!$A$1:$T$369,20,0)</f>
        <v>2029.58</v>
      </c>
      <c r="K228" s="3">
        <f t="shared" si="3"/>
        <v>6470.42</v>
      </c>
      <c r="L228" s="2" t="s">
        <v>8</v>
      </c>
      <c r="M228" s="2" t="s">
        <v>17</v>
      </c>
    </row>
    <row r="229" spans="1:13" ht="25.5" customHeight="1" x14ac:dyDescent="0.25">
      <c r="A229" s="2">
        <v>581</v>
      </c>
      <c r="B229" s="15" t="s">
        <v>103</v>
      </c>
      <c r="C229" s="15" t="s">
        <v>104</v>
      </c>
      <c r="D229" s="15" t="s">
        <v>105</v>
      </c>
      <c r="E229" s="6" t="s">
        <v>22</v>
      </c>
      <c r="F229" s="10">
        <f>VLOOKUP(A229,'[1]5DB0.tmp'!$A$1:$G$369,7,0)</f>
        <v>0</v>
      </c>
      <c r="G229" s="10">
        <f>VLOOKUP(A229,'[1]5DB0.tmp'!$A$1:$I$369,9,0)</f>
        <v>0</v>
      </c>
      <c r="H229" s="10">
        <v>0</v>
      </c>
      <c r="I229" s="3">
        <f>VLOOKUP(A229,'[1]5DB0.tmp'!$A$1:$Q$369,17,0)</f>
        <v>4500</v>
      </c>
      <c r="J229" s="3">
        <f>VLOOKUP(A229,'[1]5DB0.tmp'!$A$1:$T$369,20,0)</f>
        <v>707.99</v>
      </c>
      <c r="K229" s="3">
        <f t="shared" si="3"/>
        <v>3792.01</v>
      </c>
      <c r="L229" s="2" t="s">
        <v>8</v>
      </c>
      <c r="M229" s="2" t="s">
        <v>17</v>
      </c>
    </row>
    <row r="230" spans="1:13" ht="25.5" customHeight="1" x14ac:dyDescent="0.25">
      <c r="A230" s="2">
        <v>1070</v>
      </c>
      <c r="B230" s="15" t="s">
        <v>298</v>
      </c>
      <c r="C230" s="15" t="s">
        <v>64</v>
      </c>
      <c r="D230" s="15" t="s">
        <v>65</v>
      </c>
      <c r="E230" s="6" t="s">
        <v>22</v>
      </c>
      <c r="F230" s="10">
        <f>VLOOKUP(A230,'[1]5DB0.tmp'!$A$1:$G$369,7,0)</f>
        <v>0</v>
      </c>
      <c r="G230" s="10">
        <f>VLOOKUP(A230,'[1]5DB0.tmp'!$A$1:$I$369,9,0)</f>
        <v>0</v>
      </c>
      <c r="H230" s="10">
        <v>0</v>
      </c>
      <c r="I230" s="3">
        <f>VLOOKUP(A230,'[1]5DB0.tmp'!$A$1:$Q$369,17,0)</f>
        <v>8500</v>
      </c>
      <c r="J230" s="3">
        <f>VLOOKUP(A230,'[1]5DB0.tmp'!$A$1:$T$369,20,0)</f>
        <v>1977.44</v>
      </c>
      <c r="K230" s="3">
        <f t="shared" si="3"/>
        <v>6522.5599999999995</v>
      </c>
      <c r="L230" s="2" t="s">
        <v>8</v>
      </c>
      <c r="M230" s="2" t="s">
        <v>17</v>
      </c>
    </row>
    <row r="231" spans="1:13" ht="25.5" customHeight="1" x14ac:dyDescent="0.25">
      <c r="A231" s="2">
        <v>1207</v>
      </c>
      <c r="B231" s="15" t="s">
        <v>394</v>
      </c>
      <c r="C231" s="15" t="s">
        <v>112</v>
      </c>
      <c r="D231" s="15" t="s">
        <v>135</v>
      </c>
      <c r="E231" s="6" t="s">
        <v>22</v>
      </c>
      <c r="F231" s="10">
        <f>VLOOKUP(A231,'[1]5DB0.tmp'!$A$1:$G$369,7,0)</f>
        <v>0</v>
      </c>
      <c r="G231" s="10">
        <f>VLOOKUP(A231,'[1]5DB0.tmp'!$A$1:$I$369,9,0)</f>
        <v>0</v>
      </c>
      <c r="H231" s="10">
        <v>0</v>
      </c>
      <c r="I231" s="3">
        <f>VLOOKUP(A231,'[1]5DB0.tmp'!$A$1:$Q$369,17,0)</f>
        <v>9000</v>
      </c>
      <c r="J231" s="3">
        <f>VLOOKUP(A231,'[1]5DB0.tmp'!$A$1:$T$369,20,0)</f>
        <v>2219.2199999999998</v>
      </c>
      <c r="K231" s="3">
        <f t="shared" si="3"/>
        <v>6780.7800000000007</v>
      </c>
      <c r="L231" s="2" t="s">
        <v>8</v>
      </c>
      <c r="M231" s="2" t="s">
        <v>17</v>
      </c>
    </row>
    <row r="232" spans="1:13" ht="25.5" customHeight="1" x14ac:dyDescent="0.25">
      <c r="A232" s="2">
        <v>1282</v>
      </c>
      <c r="B232" s="15" t="s">
        <v>475</v>
      </c>
      <c r="C232" s="15" t="s">
        <v>476</v>
      </c>
      <c r="D232" s="15" t="s">
        <v>110</v>
      </c>
      <c r="E232" s="12" t="s">
        <v>11</v>
      </c>
      <c r="F232" s="10">
        <f>VLOOKUP(A232,'[1]5DB0.tmp'!$A$1:$G$369,7,0)</f>
        <v>0</v>
      </c>
      <c r="G232" s="10">
        <f>VLOOKUP(A232,'[1]5DB0.tmp'!$A$1:$I$369,9,0)</f>
        <v>0</v>
      </c>
      <c r="H232" s="10">
        <v>0</v>
      </c>
      <c r="I232" s="3">
        <f>VLOOKUP(A232,'[1]5DB0.tmp'!$A$1:$Q$369,17,0)</f>
        <v>4000</v>
      </c>
      <c r="J232" s="3">
        <f>VLOOKUP(A232,'[1]5DB0.tmp'!$A$1:$T$369,20,0)</f>
        <v>1094.1400000000001</v>
      </c>
      <c r="K232" s="3">
        <f t="shared" si="3"/>
        <v>2905.8599999999997</v>
      </c>
      <c r="L232" s="2" t="s">
        <v>8</v>
      </c>
      <c r="M232" s="2" t="s">
        <v>17</v>
      </c>
    </row>
    <row r="233" spans="1:13" ht="25.5" customHeight="1" x14ac:dyDescent="0.25">
      <c r="A233" s="2">
        <v>731</v>
      </c>
      <c r="B233" s="15" t="s">
        <v>124</v>
      </c>
      <c r="C233" s="15" t="s">
        <v>117</v>
      </c>
      <c r="D233" s="15" t="s">
        <v>78</v>
      </c>
      <c r="E233" s="6" t="s">
        <v>22</v>
      </c>
      <c r="F233" s="10">
        <f>VLOOKUP(A233,'[1]5DB0.tmp'!$A$1:$G$369,7,0)</f>
        <v>0</v>
      </c>
      <c r="G233" s="10">
        <f>VLOOKUP(A233,'[1]5DB0.tmp'!$A$1:$I$369,9,0)</f>
        <v>0</v>
      </c>
      <c r="H233" s="10">
        <v>0</v>
      </c>
      <c r="I233" s="3">
        <f>VLOOKUP(A233,'[1]5DB0.tmp'!$A$1:$Q$369,17,0)</f>
        <v>2200</v>
      </c>
      <c r="J233" s="3">
        <f>VLOOKUP(A233,'[1]5DB0.tmp'!$A$1:$T$369,20,0)</f>
        <v>324.82</v>
      </c>
      <c r="K233" s="3">
        <f t="shared" si="3"/>
        <v>1875.18</v>
      </c>
      <c r="L233" s="2" t="s">
        <v>8</v>
      </c>
      <c r="M233" s="2" t="s">
        <v>17</v>
      </c>
    </row>
    <row r="234" spans="1:13" ht="25.5" customHeight="1" x14ac:dyDescent="0.25">
      <c r="A234" s="2">
        <v>1228</v>
      </c>
      <c r="B234" s="15" t="s">
        <v>418</v>
      </c>
      <c r="C234" s="15" t="s">
        <v>26</v>
      </c>
      <c r="D234" s="15" t="s">
        <v>414</v>
      </c>
      <c r="E234" s="6" t="s">
        <v>22</v>
      </c>
      <c r="F234" s="10">
        <f>VLOOKUP(A234,'[1]5DB0.tmp'!$A$1:$G$369,7,0)</f>
        <v>0</v>
      </c>
      <c r="G234" s="10">
        <f>VLOOKUP(A234,'[1]5DB0.tmp'!$A$1:$I$369,9,0)</f>
        <v>0</v>
      </c>
      <c r="H234" s="10">
        <v>0</v>
      </c>
      <c r="I234" s="3">
        <f>VLOOKUP(A234,'[1]5DB0.tmp'!$A$1:$Q$369,17,0)</f>
        <v>2470</v>
      </c>
      <c r="J234" s="3">
        <f>VLOOKUP(A234,'[1]5DB0.tmp'!$A$1:$T$369,20,0)</f>
        <v>345.22</v>
      </c>
      <c r="K234" s="3">
        <f t="shared" si="3"/>
        <v>2124.7799999999997</v>
      </c>
      <c r="L234" s="2" t="s">
        <v>8</v>
      </c>
      <c r="M234" s="2" t="s">
        <v>17</v>
      </c>
    </row>
    <row r="235" spans="1:13" ht="25.5" customHeight="1" x14ac:dyDescent="0.25">
      <c r="A235" s="2">
        <v>1289</v>
      </c>
      <c r="B235" s="15" t="s">
        <v>485</v>
      </c>
      <c r="C235" s="15" t="s">
        <v>283</v>
      </c>
      <c r="D235" s="15" t="s">
        <v>131</v>
      </c>
      <c r="E235" s="6" t="s">
        <v>22</v>
      </c>
      <c r="F235" s="10">
        <f>VLOOKUP(A235,'[1]5DB0.tmp'!$A$1:$G$369,7,0)</f>
        <v>0</v>
      </c>
      <c r="G235" s="10">
        <f>VLOOKUP(A235,'[1]5DB0.tmp'!$A$1:$I$369,9,0)</f>
        <v>0</v>
      </c>
      <c r="H235" s="10">
        <v>0</v>
      </c>
      <c r="I235" s="3">
        <f>VLOOKUP(A235,'[1]5DB0.tmp'!$A$1:$Q$369,17,0)</f>
        <v>4000</v>
      </c>
      <c r="J235" s="3">
        <f>VLOOKUP(A235,'[1]5DB0.tmp'!$A$1:$T$369,20,0)</f>
        <v>594.94000000000005</v>
      </c>
      <c r="K235" s="3">
        <f t="shared" si="3"/>
        <v>3405.06</v>
      </c>
      <c r="L235" s="2" t="s">
        <v>8</v>
      </c>
      <c r="M235" s="2" t="s">
        <v>17</v>
      </c>
    </row>
    <row r="236" spans="1:13" ht="25.5" customHeight="1" x14ac:dyDescent="0.25">
      <c r="A236" s="2">
        <v>15026</v>
      </c>
      <c r="B236" s="15" t="s">
        <v>528</v>
      </c>
      <c r="C236" s="15" t="s">
        <v>529</v>
      </c>
      <c r="D236" s="15" t="s">
        <v>205</v>
      </c>
      <c r="E236" s="11" t="s">
        <v>0</v>
      </c>
      <c r="F236" s="10">
        <f>VLOOKUP(A236,'[1]5DB0.tmp'!$A$1:$G$369,7,0)</f>
        <v>0</v>
      </c>
      <c r="G236" s="10">
        <f>VLOOKUP(A236,'[1]5DB0.tmp'!$A$1:$I$369,9,0)</f>
        <v>0</v>
      </c>
      <c r="H236" s="10">
        <v>0</v>
      </c>
      <c r="I236" s="3">
        <f>VLOOKUP(A236,'[1]5DB0.tmp'!$A$1:$Q$369,17,0)</f>
        <v>20041.25</v>
      </c>
      <c r="J236" s="3">
        <f>VLOOKUP(A236,'[1]5DB0.tmp'!$A$1:$T$369,20,0)</f>
        <v>5220.1899999999996</v>
      </c>
      <c r="K236" s="3">
        <f t="shared" si="3"/>
        <v>14821.060000000001</v>
      </c>
      <c r="L236" s="2" t="s">
        <v>8</v>
      </c>
      <c r="M236" s="2" t="s">
        <v>17</v>
      </c>
    </row>
    <row r="237" spans="1:13" ht="25.5" customHeight="1" x14ac:dyDescent="0.25">
      <c r="A237" s="2">
        <v>1072</v>
      </c>
      <c r="B237" s="15" t="s">
        <v>300</v>
      </c>
      <c r="C237" s="15" t="s">
        <v>41</v>
      </c>
      <c r="D237" s="15" t="s">
        <v>53</v>
      </c>
      <c r="E237" s="6" t="s">
        <v>22</v>
      </c>
      <c r="F237" s="10">
        <f>VLOOKUP(A237,'[1]5DB0.tmp'!$A$1:$G$369,7,0)</f>
        <v>3097.48</v>
      </c>
      <c r="G237" s="10">
        <f>VLOOKUP(A237,'[1]5DB0.tmp'!$A$1:$I$369,9,0)</f>
        <v>0</v>
      </c>
      <c r="H237" s="10">
        <v>0</v>
      </c>
      <c r="I237" s="3">
        <f>VLOOKUP(A237,'[1]5DB0.tmp'!$A$1:$Q$369,17,0)</f>
        <v>3358.04</v>
      </c>
      <c r="J237" s="3">
        <f>VLOOKUP(A237,'[1]5DB0.tmp'!$A$1:$T$369,20,0)</f>
        <v>411.18000000000029</v>
      </c>
      <c r="K237" s="3">
        <f t="shared" si="3"/>
        <v>2946.8599999999997</v>
      </c>
      <c r="L237" s="2" t="s">
        <v>8</v>
      </c>
      <c r="M237" s="2" t="s">
        <v>17</v>
      </c>
    </row>
    <row r="238" spans="1:13" ht="25.5" customHeight="1" x14ac:dyDescent="0.25">
      <c r="A238" s="2">
        <v>876</v>
      </c>
      <c r="B238" s="15" t="s">
        <v>184</v>
      </c>
      <c r="C238" s="15" t="s">
        <v>143</v>
      </c>
      <c r="D238" s="15" t="s">
        <v>20</v>
      </c>
      <c r="E238" s="6" t="s">
        <v>22</v>
      </c>
      <c r="F238" s="10">
        <f>VLOOKUP(A238,'[1]5DB0.tmp'!$A$1:$G$369,7,0)</f>
        <v>14666.66</v>
      </c>
      <c r="G238" s="10">
        <f>VLOOKUP(A238,'[1]5DB0.tmp'!$A$1:$I$369,9,0)</f>
        <v>0</v>
      </c>
      <c r="H238" s="10">
        <v>0</v>
      </c>
      <c r="I238" s="3">
        <f>VLOOKUP(A238,'[1]5DB0.tmp'!$A$1:$Q$369,17,0)</f>
        <v>14679.66</v>
      </c>
      <c r="J238" s="3">
        <f>VLOOKUP(A238,'[1]5DB0.tmp'!$A$1:$T$369,20,0)</f>
        <v>3725.41</v>
      </c>
      <c r="K238" s="3">
        <f t="shared" si="3"/>
        <v>10954.25</v>
      </c>
      <c r="L238" s="2" t="s">
        <v>8</v>
      </c>
      <c r="M238" s="2" t="s">
        <v>17</v>
      </c>
    </row>
    <row r="239" spans="1:13" ht="25.5" customHeight="1" x14ac:dyDescent="0.25">
      <c r="A239" s="2">
        <v>1071</v>
      </c>
      <c r="B239" s="15" t="s">
        <v>299</v>
      </c>
      <c r="C239" s="15" t="s">
        <v>41</v>
      </c>
      <c r="D239" s="15" t="s">
        <v>53</v>
      </c>
      <c r="E239" s="6" t="s">
        <v>22</v>
      </c>
      <c r="F239" s="10">
        <f>VLOOKUP(A239,'[1]5DB0.tmp'!$A$1:$G$369,7,0)</f>
        <v>0</v>
      </c>
      <c r="G239" s="10">
        <f>VLOOKUP(A239,'[1]5DB0.tmp'!$A$1:$I$369,9,0)</f>
        <v>0</v>
      </c>
      <c r="H239" s="10">
        <v>0</v>
      </c>
      <c r="I239" s="3">
        <f>VLOOKUP(A239,'[1]5DB0.tmp'!$A$1:$Q$369,17,0)</f>
        <v>2538.46</v>
      </c>
      <c r="J239" s="3">
        <f>VLOOKUP(A239,'[1]5DB0.tmp'!$A$1:$T$369,20,0)</f>
        <v>390.17</v>
      </c>
      <c r="K239" s="3">
        <f t="shared" si="3"/>
        <v>2148.29</v>
      </c>
      <c r="L239" s="2" t="s">
        <v>8</v>
      </c>
      <c r="M239" s="2" t="s">
        <v>17</v>
      </c>
    </row>
    <row r="240" spans="1:13" ht="25.5" customHeight="1" x14ac:dyDescent="0.25">
      <c r="A240" s="2">
        <v>1303</v>
      </c>
      <c r="B240" s="15" t="s">
        <v>499</v>
      </c>
      <c r="C240" s="15" t="s">
        <v>356</v>
      </c>
      <c r="D240" s="15" t="s">
        <v>38</v>
      </c>
      <c r="E240" s="6" t="s">
        <v>22</v>
      </c>
      <c r="F240" s="10">
        <f>VLOOKUP(A240,'[1]5DB0.tmp'!$A$1:$G$369,7,0)</f>
        <v>0</v>
      </c>
      <c r="G240" s="10">
        <f>VLOOKUP(A240,'[1]5DB0.tmp'!$A$1:$I$369,9,0)</f>
        <v>0</v>
      </c>
      <c r="H240" s="10">
        <v>0</v>
      </c>
      <c r="I240" s="3">
        <f>VLOOKUP(A240,'[1]5DB0.tmp'!$A$1:$Q$369,17,0)</f>
        <v>1500</v>
      </c>
      <c r="J240" s="3">
        <f>VLOOKUP(A240,'[1]5DB0.tmp'!$A$1:$T$369,20,0)</f>
        <v>129.82</v>
      </c>
      <c r="K240" s="3">
        <f t="shared" si="3"/>
        <v>1370.18</v>
      </c>
      <c r="L240" s="2" t="s">
        <v>8</v>
      </c>
      <c r="M240" s="2" t="s">
        <v>17</v>
      </c>
    </row>
    <row r="241" spans="1:13" ht="25.5" customHeight="1" x14ac:dyDescent="0.25">
      <c r="A241" s="2">
        <v>1082</v>
      </c>
      <c r="B241" s="15" t="s">
        <v>307</v>
      </c>
      <c r="C241" s="15" t="s">
        <v>290</v>
      </c>
      <c r="D241" s="15" t="s">
        <v>128</v>
      </c>
      <c r="E241" s="6" t="s">
        <v>22</v>
      </c>
      <c r="F241" s="10">
        <f>VLOOKUP(A241,'[1]5DB0.tmp'!$A$1:$G$369,7,0)</f>
        <v>0</v>
      </c>
      <c r="G241" s="10">
        <f>VLOOKUP(A241,'[1]5DB0.tmp'!$A$1:$I$369,9,0)</f>
        <v>0</v>
      </c>
      <c r="H241" s="10">
        <v>0</v>
      </c>
      <c r="I241" s="3">
        <f>VLOOKUP(A241,'[1]5DB0.tmp'!$A$1:$Q$369,17,0)</f>
        <v>5000</v>
      </c>
      <c r="J241" s="3">
        <f>VLOOKUP(A241,'[1]5DB0.tmp'!$A$1:$T$369,20,0)</f>
        <v>832.09</v>
      </c>
      <c r="K241" s="3">
        <f t="shared" si="3"/>
        <v>4167.91</v>
      </c>
      <c r="L241" s="2" t="s">
        <v>8</v>
      </c>
      <c r="M241" s="2" t="s">
        <v>17</v>
      </c>
    </row>
    <row r="242" spans="1:13" ht="25.5" customHeight="1" x14ac:dyDescent="0.25">
      <c r="A242" s="2">
        <v>908</v>
      </c>
      <c r="B242" s="15" t="s">
        <v>196</v>
      </c>
      <c r="C242" s="15" t="s">
        <v>45</v>
      </c>
      <c r="D242" s="15" t="s">
        <v>144</v>
      </c>
      <c r="E242" s="6" t="s">
        <v>22</v>
      </c>
      <c r="F242" s="10">
        <f>VLOOKUP(A242,'[1]5DB0.tmp'!$A$1:$G$369,7,0)</f>
        <v>0</v>
      </c>
      <c r="G242" s="10">
        <f>VLOOKUP(A242,'[1]5DB0.tmp'!$A$1:$I$369,9,0)</f>
        <v>0</v>
      </c>
      <c r="H242" s="10">
        <v>0</v>
      </c>
      <c r="I242" s="3">
        <f>VLOOKUP(A242,'[1]5DB0.tmp'!$A$1:$Q$369,17,0)</f>
        <v>5000</v>
      </c>
      <c r="J242" s="3">
        <f>VLOOKUP(A242,'[1]5DB0.tmp'!$A$1:$T$369,20,0)</f>
        <v>874.74</v>
      </c>
      <c r="K242" s="3">
        <f t="shared" si="3"/>
        <v>4125.26</v>
      </c>
      <c r="L242" s="2" t="s">
        <v>8</v>
      </c>
      <c r="M242" s="2" t="s">
        <v>17</v>
      </c>
    </row>
    <row r="243" spans="1:13" ht="25.5" customHeight="1" x14ac:dyDescent="0.25">
      <c r="A243" s="2">
        <v>1081</v>
      </c>
      <c r="B243" s="15" t="s">
        <v>306</v>
      </c>
      <c r="C243" s="15" t="s">
        <v>41</v>
      </c>
      <c r="D243" s="15" t="s">
        <v>128</v>
      </c>
      <c r="E243" s="6" t="s">
        <v>22</v>
      </c>
      <c r="F243" s="10">
        <f>VLOOKUP(A243,'[1]5DB0.tmp'!$A$1:$G$369,7,0)</f>
        <v>0</v>
      </c>
      <c r="G243" s="10">
        <f>VLOOKUP(A243,'[1]5DB0.tmp'!$A$1:$I$369,9,0)</f>
        <v>0</v>
      </c>
      <c r="H243" s="10">
        <v>0</v>
      </c>
      <c r="I243" s="3">
        <f>VLOOKUP(A243,'[1]5DB0.tmp'!$A$1:$Q$369,17,0)</f>
        <v>2432.61</v>
      </c>
      <c r="J243" s="3">
        <f>VLOOKUP(A243,'[1]5DB0.tmp'!$A$1:$T$369,20,0)</f>
        <v>480.69</v>
      </c>
      <c r="K243" s="3">
        <f t="shared" si="3"/>
        <v>1951.92</v>
      </c>
      <c r="L243" s="2" t="s">
        <v>8</v>
      </c>
      <c r="M243" s="2" t="s">
        <v>17</v>
      </c>
    </row>
    <row r="244" spans="1:13" ht="25.5" customHeight="1" x14ac:dyDescent="0.25">
      <c r="A244" s="2">
        <v>1043</v>
      </c>
      <c r="B244" s="15" t="s">
        <v>279</v>
      </c>
      <c r="C244" s="15" t="s">
        <v>280</v>
      </c>
      <c r="D244" s="15" t="s">
        <v>532</v>
      </c>
      <c r="E244" s="6" t="s">
        <v>22</v>
      </c>
      <c r="F244" s="10">
        <f>VLOOKUP(A244,'[1]5DB0.tmp'!$A$1:$G$369,7,0)</f>
        <v>0</v>
      </c>
      <c r="G244" s="10">
        <f>VLOOKUP(A244,'[1]5DB0.tmp'!$A$1:$I$369,9,0)</f>
        <v>0</v>
      </c>
      <c r="H244" s="10">
        <v>0</v>
      </c>
      <c r="I244" s="3">
        <f>VLOOKUP(A244,'[1]5DB0.tmp'!$A$1:$Q$369,17,0)</f>
        <v>2400</v>
      </c>
      <c r="J244" s="3">
        <f>VLOOKUP(A244,'[1]5DB0.tmp'!$A$1:$T$369,20,0)</f>
        <v>374.26</v>
      </c>
      <c r="K244" s="3">
        <f t="shared" si="3"/>
        <v>2025.74</v>
      </c>
      <c r="L244" s="2" t="s">
        <v>8</v>
      </c>
      <c r="M244" s="2" t="s">
        <v>17</v>
      </c>
    </row>
    <row r="245" spans="1:13" ht="25.5" customHeight="1" x14ac:dyDescent="0.25">
      <c r="A245" s="2">
        <v>1286</v>
      </c>
      <c r="B245" s="15" t="s">
        <v>482</v>
      </c>
      <c r="C245" s="15" t="s">
        <v>88</v>
      </c>
      <c r="D245" s="15" t="s">
        <v>110</v>
      </c>
      <c r="E245" s="6" t="s">
        <v>22</v>
      </c>
      <c r="F245" s="10">
        <f>VLOOKUP(A245,'[1]5DB0.tmp'!$A$1:$G$369,7,0)</f>
        <v>0</v>
      </c>
      <c r="G245" s="10">
        <f>VLOOKUP(A245,'[1]5DB0.tmp'!$A$1:$I$369,9,0)</f>
        <v>0</v>
      </c>
      <c r="H245" s="10">
        <v>0</v>
      </c>
      <c r="I245" s="3">
        <f>VLOOKUP(A245,'[1]5DB0.tmp'!$A$1:$Q$369,17,0)</f>
        <v>3900</v>
      </c>
      <c r="J245" s="3">
        <f>VLOOKUP(A245,'[1]5DB0.tmp'!$A$1:$T$369,20,0)</f>
        <v>568.04</v>
      </c>
      <c r="K245" s="3">
        <f t="shared" si="3"/>
        <v>3331.96</v>
      </c>
      <c r="L245" s="2" t="s">
        <v>8</v>
      </c>
      <c r="M245" s="2" t="s">
        <v>17</v>
      </c>
    </row>
    <row r="246" spans="1:13" ht="25.5" customHeight="1" x14ac:dyDescent="0.25">
      <c r="A246" s="2">
        <v>1252</v>
      </c>
      <c r="B246" s="15" t="s">
        <v>445</v>
      </c>
      <c r="C246" s="15" t="s">
        <v>442</v>
      </c>
      <c r="D246" s="15" t="s">
        <v>215</v>
      </c>
      <c r="E246" s="6" t="s">
        <v>22</v>
      </c>
      <c r="F246" s="10">
        <f>VLOOKUP(A246,'[1]5DB0.tmp'!$A$1:$G$369,7,0)</f>
        <v>0</v>
      </c>
      <c r="G246" s="10">
        <f>VLOOKUP(A246,'[1]5DB0.tmp'!$A$1:$I$369,9,0)</f>
        <v>0</v>
      </c>
      <c r="H246" s="10">
        <v>0</v>
      </c>
      <c r="I246" s="3">
        <f>VLOOKUP(A246,'[1]5DB0.tmp'!$A$1:$Q$369,17,0)</f>
        <v>1900</v>
      </c>
      <c r="J246" s="3">
        <f>VLOOKUP(A246,'[1]5DB0.tmp'!$A$1:$T$369,20,0)</f>
        <v>165.82</v>
      </c>
      <c r="K246" s="3">
        <f t="shared" si="3"/>
        <v>1734.18</v>
      </c>
      <c r="L246" s="2" t="s">
        <v>8</v>
      </c>
      <c r="M246" s="2" t="s">
        <v>17</v>
      </c>
    </row>
    <row r="247" spans="1:13" ht="25.5" customHeight="1" x14ac:dyDescent="0.25">
      <c r="A247" s="2">
        <v>938</v>
      </c>
      <c r="B247" s="15" t="s">
        <v>213</v>
      </c>
      <c r="C247" s="15" t="s">
        <v>214</v>
      </c>
      <c r="D247" s="15" t="s">
        <v>215</v>
      </c>
      <c r="E247" s="6" t="s">
        <v>22</v>
      </c>
      <c r="F247" s="10">
        <f>VLOOKUP(A247,'[1]5DB0.tmp'!$A$1:$G$369,7,0)</f>
        <v>0</v>
      </c>
      <c r="G247" s="10">
        <f>VLOOKUP(A247,'[1]5DB0.tmp'!$A$1:$I$369,9,0)</f>
        <v>0</v>
      </c>
      <c r="H247" s="10">
        <v>0</v>
      </c>
      <c r="I247" s="3">
        <f>VLOOKUP(A247,'[1]5DB0.tmp'!$A$1:$Q$369,17,0)</f>
        <v>4000</v>
      </c>
      <c r="J247" s="3">
        <f>VLOOKUP(A247,'[1]5DB0.tmp'!$A$1:$T$369,20,0)</f>
        <v>594.94000000000005</v>
      </c>
      <c r="K247" s="3">
        <f t="shared" si="3"/>
        <v>3405.06</v>
      </c>
      <c r="L247" s="2" t="s">
        <v>8</v>
      </c>
      <c r="M247" s="2" t="s">
        <v>17</v>
      </c>
    </row>
    <row r="248" spans="1:13" ht="25.5" customHeight="1" x14ac:dyDescent="0.25">
      <c r="A248" s="2">
        <v>758</v>
      </c>
      <c r="B248" s="15" t="s">
        <v>129</v>
      </c>
      <c r="C248" s="15" t="s">
        <v>45</v>
      </c>
      <c r="D248" s="15" t="s">
        <v>89</v>
      </c>
      <c r="E248" s="6" t="s">
        <v>22</v>
      </c>
      <c r="F248" s="10">
        <f>VLOOKUP(A248,'[1]5DB0.tmp'!$A$1:$G$369,7,0)</f>
        <v>0</v>
      </c>
      <c r="G248" s="10">
        <f>VLOOKUP(A248,'[1]5DB0.tmp'!$A$1:$I$369,9,0)</f>
        <v>0</v>
      </c>
      <c r="H248" s="10">
        <v>0</v>
      </c>
      <c r="I248" s="3">
        <f>VLOOKUP(A248,'[1]5DB0.tmp'!$A$1:$Q$369,17,0)</f>
        <v>5000</v>
      </c>
      <c r="J248" s="3">
        <f>VLOOKUP(A248,'[1]5DB0.tmp'!$A$1:$T$369,20,0)</f>
        <v>874.74</v>
      </c>
      <c r="K248" s="3">
        <f t="shared" si="3"/>
        <v>4125.26</v>
      </c>
      <c r="L248" s="2" t="s">
        <v>8</v>
      </c>
      <c r="M248" s="2" t="s">
        <v>17</v>
      </c>
    </row>
    <row r="249" spans="1:13" ht="25.5" customHeight="1" x14ac:dyDescent="0.25">
      <c r="A249" s="2">
        <v>824</v>
      </c>
      <c r="B249" s="15" t="s">
        <v>162</v>
      </c>
      <c r="C249" s="15" t="s">
        <v>163</v>
      </c>
      <c r="D249" s="15" t="s">
        <v>78</v>
      </c>
      <c r="E249" s="6" t="s">
        <v>22</v>
      </c>
      <c r="F249" s="10">
        <f>VLOOKUP(A249,'[1]5DB0.tmp'!$A$1:$G$369,7,0)</f>
        <v>4266.67</v>
      </c>
      <c r="G249" s="10">
        <f>VLOOKUP(A249,'[1]5DB0.tmp'!$A$1:$I$369,9,0)</f>
        <v>0</v>
      </c>
      <c r="H249" s="10">
        <v>0</v>
      </c>
      <c r="I249" s="3">
        <f>VLOOKUP(A249,'[1]5DB0.tmp'!$A$1:$Q$369,17,0)</f>
        <v>7066.67</v>
      </c>
      <c r="J249" s="3">
        <f>VLOOKUP(A249,'[1]5DB0.tmp'!$A$1:$T$369,20,0)</f>
        <v>1064.83</v>
      </c>
      <c r="K249" s="3">
        <f t="shared" si="3"/>
        <v>6001.84</v>
      </c>
      <c r="L249" s="2" t="s">
        <v>8</v>
      </c>
      <c r="M249" s="2" t="s">
        <v>17</v>
      </c>
    </row>
    <row r="250" spans="1:13" ht="25.5" customHeight="1" x14ac:dyDescent="0.25">
      <c r="A250" s="2">
        <v>1040</v>
      </c>
      <c r="B250" s="15" t="s">
        <v>277</v>
      </c>
      <c r="C250" s="15" t="s">
        <v>278</v>
      </c>
      <c r="D250" s="15" t="s">
        <v>210</v>
      </c>
      <c r="E250" s="6" t="s">
        <v>22</v>
      </c>
      <c r="F250" s="10">
        <f>VLOOKUP(A250,'[1]5DB0.tmp'!$A$1:$G$369,7,0)</f>
        <v>0</v>
      </c>
      <c r="G250" s="10">
        <f>VLOOKUP(A250,'[1]5DB0.tmp'!$A$1:$I$369,9,0)</f>
        <v>0</v>
      </c>
      <c r="H250" s="10">
        <v>0</v>
      </c>
      <c r="I250" s="3">
        <f>VLOOKUP(A250,'[1]5DB0.tmp'!$A$1:$Q$369,17,0)</f>
        <v>11000</v>
      </c>
      <c r="J250" s="3">
        <f>VLOOKUP(A250,'[1]5DB0.tmp'!$A$1:$T$369,20,0)</f>
        <v>2769.22</v>
      </c>
      <c r="K250" s="3">
        <f t="shared" si="3"/>
        <v>8230.7800000000007</v>
      </c>
      <c r="L250" s="2" t="s">
        <v>8</v>
      </c>
      <c r="M250" s="2" t="s">
        <v>17</v>
      </c>
    </row>
    <row r="251" spans="1:13" ht="25.5" customHeight="1" x14ac:dyDescent="0.25">
      <c r="A251" s="2">
        <v>1220</v>
      </c>
      <c r="B251" s="15" t="s">
        <v>410</v>
      </c>
      <c r="C251" s="15" t="s">
        <v>214</v>
      </c>
      <c r="D251" s="15" t="s">
        <v>20</v>
      </c>
      <c r="E251" s="6" t="s">
        <v>22</v>
      </c>
      <c r="F251" s="10">
        <f>VLOOKUP(A251,'[1]5DB0.tmp'!$A$1:$G$369,7,0)</f>
        <v>0</v>
      </c>
      <c r="G251" s="10">
        <f>VLOOKUP(A251,'[1]5DB0.tmp'!$A$1:$I$369,9,0)</f>
        <v>0</v>
      </c>
      <c r="H251" s="10">
        <v>0</v>
      </c>
      <c r="I251" s="3">
        <f>VLOOKUP(A251,'[1]5DB0.tmp'!$A$1:$Q$369,17,0)</f>
        <v>6000</v>
      </c>
      <c r="J251" s="3">
        <f>VLOOKUP(A251,'[1]5DB0.tmp'!$A$1:$T$369,20,0)</f>
        <v>1283.8599999999999</v>
      </c>
      <c r="K251" s="3">
        <f t="shared" si="3"/>
        <v>4716.1400000000003</v>
      </c>
      <c r="L251" s="2" t="s">
        <v>8</v>
      </c>
      <c r="M251" s="2" t="s">
        <v>17</v>
      </c>
    </row>
    <row r="252" spans="1:13" ht="25.5" customHeight="1" x14ac:dyDescent="0.25">
      <c r="A252" s="2">
        <v>995</v>
      </c>
      <c r="B252" s="15" t="s">
        <v>245</v>
      </c>
      <c r="C252" s="15" t="s">
        <v>246</v>
      </c>
      <c r="D252" s="15" t="s">
        <v>110</v>
      </c>
      <c r="E252" s="6" t="s">
        <v>22</v>
      </c>
      <c r="F252" s="10">
        <f>VLOOKUP(A252,'[1]5DB0.tmp'!$A$1:$G$369,7,0)</f>
        <v>0</v>
      </c>
      <c r="G252" s="10">
        <f>VLOOKUP(A252,'[1]5DB0.tmp'!$A$1:$I$369,9,0)</f>
        <v>0</v>
      </c>
      <c r="H252" s="10">
        <v>0</v>
      </c>
      <c r="I252" s="3">
        <f>VLOOKUP(A252,'[1]5DB0.tmp'!$A$1:$Q$369,17,0)</f>
        <v>8500</v>
      </c>
      <c r="J252" s="3">
        <f>VLOOKUP(A252,'[1]5DB0.tmp'!$A$1:$T$369,20,0)</f>
        <v>2029.58</v>
      </c>
      <c r="K252" s="3">
        <f t="shared" si="3"/>
        <v>6470.42</v>
      </c>
      <c r="L252" s="2" t="s">
        <v>8</v>
      </c>
      <c r="M252" s="2" t="s">
        <v>17</v>
      </c>
    </row>
    <row r="253" spans="1:13" ht="25.5" customHeight="1" x14ac:dyDescent="0.25">
      <c r="A253" s="2">
        <v>1065</v>
      </c>
      <c r="B253" s="15" t="s">
        <v>293</v>
      </c>
      <c r="C253" s="15" t="s">
        <v>294</v>
      </c>
      <c r="D253" s="15" t="s">
        <v>38</v>
      </c>
      <c r="E253" s="11" t="s">
        <v>22</v>
      </c>
      <c r="F253" s="10">
        <f>VLOOKUP(A253,'[1]5DB0.tmp'!$A$1:$G$369,7,0)</f>
        <v>0</v>
      </c>
      <c r="G253" s="10">
        <f>VLOOKUP(A253,'[1]5DB0.tmp'!$A$1:$I$369,9,0)</f>
        <v>0</v>
      </c>
      <c r="H253" s="10">
        <v>0</v>
      </c>
      <c r="I253" s="3">
        <f>VLOOKUP(A253,'[1]5DB0.tmp'!$A$1:$Q$369,17,0)</f>
        <v>7000</v>
      </c>
      <c r="J253" s="3">
        <f>VLOOKUP(A253,'[1]5DB0.tmp'!$A$1:$T$369,20,0)</f>
        <v>1660.36</v>
      </c>
      <c r="K253" s="3">
        <f t="shared" si="3"/>
        <v>5339.64</v>
      </c>
      <c r="L253" s="2" t="s">
        <v>8</v>
      </c>
      <c r="M253" s="2" t="s">
        <v>17</v>
      </c>
    </row>
    <row r="254" spans="1:13" ht="25.5" customHeight="1" x14ac:dyDescent="0.25">
      <c r="A254" s="2">
        <v>1254</v>
      </c>
      <c r="B254" s="15" t="s">
        <v>448</v>
      </c>
      <c r="C254" s="15" t="s">
        <v>339</v>
      </c>
      <c r="D254" s="15" t="s">
        <v>48</v>
      </c>
      <c r="E254" s="6" t="s">
        <v>22</v>
      </c>
      <c r="F254" s="10">
        <f>VLOOKUP(A254,'[1]5DB0.tmp'!$A$1:$G$369,7,0)</f>
        <v>0</v>
      </c>
      <c r="G254" s="10">
        <f>VLOOKUP(A254,'[1]5DB0.tmp'!$A$1:$I$369,9,0)</f>
        <v>0</v>
      </c>
      <c r="H254" s="10">
        <v>0</v>
      </c>
      <c r="I254" s="3">
        <f>VLOOKUP(A254,'[1]5DB0.tmp'!$A$1:$Q$369,17,0)</f>
        <v>3000</v>
      </c>
      <c r="J254" s="3">
        <f>VLOOKUP(A254,'[1]5DB0.tmp'!$A$1:$T$369,20,0)</f>
        <v>548.32000000000005</v>
      </c>
      <c r="K254" s="3">
        <f t="shared" si="3"/>
        <v>2451.6799999999998</v>
      </c>
      <c r="L254" s="2" t="s">
        <v>8</v>
      </c>
      <c r="M254" s="2" t="s">
        <v>17</v>
      </c>
    </row>
    <row r="255" spans="1:13" ht="25.5" customHeight="1" x14ac:dyDescent="0.25">
      <c r="A255" s="2">
        <v>1120</v>
      </c>
      <c r="B255" s="15" t="s">
        <v>332</v>
      </c>
      <c r="C255" s="15" t="s">
        <v>41</v>
      </c>
      <c r="D255" s="15" t="s">
        <v>50</v>
      </c>
      <c r="E255" s="6" t="s">
        <v>22</v>
      </c>
      <c r="F255" s="10">
        <f>VLOOKUP(A255,'[1]5DB0.tmp'!$A$1:$G$369,7,0)</f>
        <v>0</v>
      </c>
      <c r="G255" s="10">
        <f>VLOOKUP(A255,'[1]5DB0.tmp'!$A$1:$I$369,9,0)</f>
        <v>0</v>
      </c>
      <c r="H255" s="10">
        <v>0</v>
      </c>
      <c r="I255" s="3">
        <f>VLOOKUP(A255,'[1]5DB0.tmp'!$A$1:$Q$369,17,0)</f>
        <v>2531.5500000000002</v>
      </c>
      <c r="J255" s="3">
        <f>VLOOKUP(A255,'[1]5DB0.tmp'!$A$1:$T$369,20,0)</f>
        <v>357.78</v>
      </c>
      <c r="K255" s="3">
        <f t="shared" si="3"/>
        <v>2173.7700000000004</v>
      </c>
      <c r="L255" s="2" t="s">
        <v>8</v>
      </c>
      <c r="M255" s="2" t="s">
        <v>17</v>
      </c>
    </row>
    <row r="256" spans="1:13" ht="25.5" customHeight="1" x14ac:dyDescent="0.25">
      <c r="A256" s="2">
        <v>1229</v>
      </c>
      <c r="B256" s="15" t="s">
        <v>419</v>
      </c>
      <c r="C256" s="15" t="s">
        <v>100</v>
      </c>
      <c r="D256" s="15" t="s">
        <v>408</v>
      </c>
      <c r="E256" s="6" t="s">
        <v>22</v>
      </c>
      <c r="F256" s="10">
        <f>VLOOKUP(A256,'[1]5DB0.tmp'!$A$1:$G$369,7,0)</f>
        <v>0</v>
      </c>
      <c r="G256" s="10">
        <f>VLOOKUP(A256,'[1]5DB0.tmp'!$A$1:$I$369,9,0)</f>
        <v>0</v>
      </c>
      <c r="H256" s="10">
        <v>0</v>
      </c>
      <c r="I256" s="3">
        <f>VLOOKUP(A256,'[1]5DB0.tmp'!$A$1:$Q$369,17,0)</f>
        <v>2984.8</v>
      </c>
      <c r="J256" s="3">
        <f>VLOOKUP(A256,'[1]5DB0.tmp'!$A$1:$T$369,20,0)</f>
        <v>326.97000000000003</v>
      </c>
      <c r="K256" s="3">
        <f t="shared" si="3"/>
        <v>2657.83</v>
      </c>
      <c r="L256" s="2" t="s">
        <v>8</v>
      </c>
      <c r="M256" s="2" t="s">
        <v>17</v>
      </c>
    </row>
    <row r="257" spans="1:13" ht="25.5" customHeight="1" x14ac:dyDescent="0.25">
      <c r="A257" s="2">
        <v>1231</v>
      </c>
      <c r="B257" s="15" t="s">
        <v>421</v>
      </c>
      <c r="C257" s="15" t="s">
        <v>45</v>
      </c>
      <c r="D257" s="15" t="s">
        <v>158</v>
      </c>
      <c r="E257" s="6" t="s">
        <v>22</v>
      </c>
      <c r="F257" s="10">
        <f>VLOOKUP(A257,'[1]5DB0.tmp'!$A$1:$G$369,7,0)</f>
        <v>0</v>
      </c>
      <c r="G257" s="10">
        <f>VLOOKUP(A257,'[1]5DB0.tmp'!$A$1:$I$369,9,0)</f>
        <v>0</v>
      </c>
      <c r="H257" s="10">
        <v>0</v>
      </c>
      <c r="I257" s="3">
        <f>VLOOKUP(A257,'[1]5DB0.tmp'!$A$1:$Q$369,17,0)</f>
        <v>2400</v>
      </c>
      <c r="J257" s="3">
        <f>VLOOKUP(A257,'[1]5DB0.tmp'!$A$1:$T$369,20,0)</f>
        <v>532.70000000000005</v>
      </c>
      <c r="K257" s="3">
        <f t="shared" si="3"/>
        <v>1867.3</v>
      </c>
      <c r="L257" s="2" t="s">
        <v>8</v>
      </c>
      <c r="M257" s="2" t="s">
        <v>17</v>
      </c>
    </row>
    <row r="258" spans="1:13" ht="25.5" customHeight="1" x14ac:dyDescent="0.25">
      <c r="A258" s="2">
        <v>864</v>
      </c>
      <c r="B258" s="15" t="s">
        <v>181</v>
      </c>
      <c r="C258" s="15" t="s">
        <v>180</v>
      </c>
      <c r="D258" s="15" t="s">
        <v>89</v>
      </c>
      <c r="E258" s="6" t="s">
        <v>22</v>
      </c>
      <c r="F258" s="10">
        <f>VLOOKUP(A258,'[1]5DB0.tmp'!$A$1:$G$369,7,0)</f>
        <v>0</v>
      </c>
      <c r="G258" s="10">
        <f>VLOOKUP(A258,'[1]5DB0.tmp'!$A$1:$I$369,9,0)</f>
        <v>0</v>
      </c>
      <c r="H258" s="10">
        <v>0</v>
      </c>
      <c r="I258" s="3">
        <f>VLOOKUP(A258,'[1]5DB0.tmp'!$A$1:$Q$369,17,0)</f>
        <v>2280</v>
      </c>
      <c r="J258" s="3">
        <f>VLOOKUP(A258,'[1]5DB0.tmp'!$A$1:$T$369,20,0)</f>
        <v>484.56</v>
      </c>
      <c r="K258" s="3">
        <f t="shared" si="3"/>
        <v>1795.44</v>
      </c>
      <c r="L258" s="2" t="s">
        <v>8</v>
      </c>
      <c r="M258" s="2" t="s">
        <v>17</v>
      </c>
    </row>
    <row r="259" spans="1:13" ht="25.5" customHeight="1" x14ac:dyDescent="0.25">
      <c r="A259" s="2">
        <v>1273</v>
      </c>
      <c r="B259" s="15" t="s">
        <v>465</v>
      </c>
      <c r="C259" s="15" t="s">
        <v>382</v>
      </c>
      <c r="D259" s="15" t="s">
        <v>205</v>
      </c>
      <c r="E259" s="6" t="s">
        <v>22</v>
      </c>
      <c r="F259" s="10">
        <f>VLOOKUP(A259,'[1]5DB0.tmp'!$A$1:$G$369,7,0)</f>
        <v>0</v>
      </c>
      <c r="G259" s="10">
        <f>VLOOKUP(A259,'[1]5DB0.tmp'!$A$1:$I$369,9,0)</f>
        <v>0</v>
      </c>
      <c r="H259" s="10">
        <v>0</v>
      </c>
      <c r="I259" s="3">
        <f>VLOOKUP(A259,'[1]5DB0.tmp'!$A$1:$Q$369,17,0)</f>
        <v>13000</v>
      </c>
      <c r="J259" s="3">
        <f>VLOOKUP(A259,'[1]5DB0.tmp'!$A$1:$T$369,20,0)</f>
        <v>3267.08</v>
      </c>
      <c r="K259" s="3">
        <f t="shared" ref="K259:K322" si="4">I259-J259</f>
        <v>9732.92</v>
      </c>
      <c r="L259" s="2" t="s">
        <v>8</v>
      </c>
      <c r="M259" s="2" t="s">
        <v>17</v>
      </c>
    </row>
    <row r="260" spans="1:13" ht="25.5" customHeight="1" x14ac:dyDescent="0.25">
      <c r="A260" s="2">
        <v>1060</v>
      </c>
      <c r="B260" s="15" t="s">
        <v>292</v>
      </c>
      <c r="C260" s="15" t="s">
        <v>275</v>
      </c>
      <c r="D260" s="15" t="s">
        <v>53</v>
      </c>
      <c r="E260" s="6" t="s">
        <v>22</v>
      </c>
      <c r="F260" s="10">
        <f>VLOOKUP(A260,'[1]5DB0.tmp'!$A$1:$G$369,7,0)</f>
        <v>0</v>
      </c>
      <c r="G260" s="10">
        <f>VLOOKUP(A260,'[1]5DB0.tmp'!$A$1:$I$369,9,0)</f>
        <v>0</v>
      </c>
      <c r="H260" s="10">
        <v>0</v>
      </c>
      <c r="I260" s="3">
        <f>VLOOKUP(A260,'[1]5DB0.tmp'!$A$1:$Q$369,17,0)</f>
        <v>5000</v>
      </c>
      <c r="J260" s="3">
        <f>VLOOKUP(A260,'[1]5DB0.tmp'!$A$1:$T$369,20,0)</f>
        <v>1257.9000000000001</v>
      </c>
      <c r="K260" s="3">
        <f t="shared" si="4"/>
        <v>3742.1</v>
      </c>
      <c r="L260" s="2" t="s">
        <v>8</v>
      </c>
      <c r="M260" s="2" t="s">
        <v>17</v>
      </c>
    </row>
    <row r="261" spans="1:13" ht="25.5" customHeight="1" x14ac:dyDescent="0.25">
      <c r="A261" s="2">
        <v>858</v>
      </c>
      <c r="B261" s="15" t="s">
        <v>175</v>
      </c>
      <c r="C261" s="15" t="s">
        <v>176</v>
      </c>
      <c r="D261" s="15" t="s">
        <v>532</v>
      </c>
      <c r="E261" s="6" t="s">
        <v>22</v>
      </c>
      <c r="F261" s="10">
        <f>VLOOKUP(A261,'[1]5DB0.tmp'!$A$1:$G$369,7,0)</f>
        <v>0</v>
      </c>
      <c r="G261" s="10">
        <f>VLOOKUP(A261,'[1]5DB0.tmp'!$A$1:$I$369,9,0)</f>
        <v>0</v>
      </c>
      <c r="H261" s="10">
        <v>0</v>
      </c>
      <c r="I261" s="3">
        <f>VLOOKUP(A261,'[1]5DB0.tmp'!$A$1:$Q$369,17,0)</f>
        <v>13000</v>
      </c>
      <c r="J261" s="3">
        <f>VLOOKUP(A261,'[1]5DB0.tmp'!$A$1:$T$369,20,0)</f>
        <v>3319.22</v>
      </c>
      <c r="K261" s="3">
        <f t="shared" si="4"/>
        <v>9680.7800000000007</v>
      </c>
      <c r="L261" s="2" t="s">
        <v>8</v>
      </c>
      <c r="M261" s="2" t="s">
        <v>17</v>
      </c>
    </row>
    <row r="262" spans="1:13" ht="25.5" customHeight="1" x14ac:dyDescent="0.25">
      <c r="A262" s="2">
        <v>15000</v>
      </c>
      <c r="B262" s="15" t="s">
        <v>504</v>
      </c>
      <c r="C262" s="15" t="s">
        <v>505</v>
      </c>
      <c r="D262" s="15" t="s">
        <v>138</v>
      </c>
      <c r="E262" s="11" t="s">
        <v>0</v>
      </c>
      <c r="F262" s="10">
        <f>VLOOKUP(A262,'[1]5DB0.tmp'!$A$1:$G$369,7,0)</f>
        <v>0</v>
      </c>
      <c r="G262" s="10">
        <f>VLOOKUP(A262,'[1]5DB0.tmp'!$A$1:$I$369,9,0)</f>
        <v>0</v>
      </c>
      <c r="H262" s="10">
        <v>0</v>
      </c>
      <c r="I262" s="3">
        <f>VLOOKUP(A262,'[1]5DB0.tmp'!$A$1:$Q$369,17,0)</f>
        <v>18219.25</v>
      </c>
      <c r="J262" s="3">
        <f>VLOOKUP(A262,'[1]5DB0.tmp'!$A$1:$T$369,20,0)</f>
        <v>4719.1400000000003</v>
      </c>
      <c r="K262" s="3">
        <f t="shared" si="4"/>
        <v>13500.11</v>
      </c>
      <c r="L262" s="2" t="s">
        <v>8</v>
      </c>
      <c r="M262" s="2" t="s">
        <v>17</v>
      </c>
    </row>
    <row r="263" spans="1:13" ht="25.5" customHeight="1" x14ac:dyDescent="0.25">
      <c r="A263" s="2">
        <v>1280</v>
      </c>
      <c r="B263" s="15" t="s">
        <v>473</v>
      </c>
      <c r="C263" s="15" t="s">
        <v>285</v>
      </c>
      <c r="D263" s="15" t="s">
        <v>20</v>
      </c>
      <c r="E263" s="6" t="s">
        <v>22</v>
      </c>
      <c r="F263" s="10">
        <f>VLOOKUP(A263,'[1]5DB0.tmp'!$A$1:$G$369,7,0)</f>
        <v>0</v>
      </c>
      <c r="G263" s="10">
        <f>VLOOKUP(A263,'[1]5DB0.tmp'!$A$1:$I$369,9,0)</f>
        <v>0</v>
      </c>
      <c r="H263" s="10">
        <v>0</v>
      </c>
      <c r="I263" s="3">
        <f>VLOOKUP(A263,'[1]5DB0.tmp'!$A$1:$Q$369,17,0)</f>
        <v>2500</v>
      </c>
      <c r="J263" s="3">
        <f>VLOOKUP(A263,'[1]5DB0.tmp'!$A$1:$T$369,20,0)</f>
        <v>401.02</v>
      </c>
      <c r="K263" s="3">
        <f t="shared" si="4"/>
        <v>2098.98</v>
      </c>
      <c r="L263" s="2" t="s">
        <v>8</v>
      </c>
      <c r="M263" s="2" t="s">
        <v>17</v>
      </c>
    </row>
    <row r="264" spans="1:13" ht="25.5" customHeight="1" x14ac:dyDescent="0.25">
      <c r="A264" s="2">
        <v>1079</v>
      </c>
      <c r="B264" s="15" t="s">
        <v>304</v>
      </c>
      <c r="C264" s="15" t="s">
        <v>100</v>
      </c>
      <c r="D264" s="15" t="s">
        <v>53</v>
      </c>
      <c r="E264" s="6" t="s">
        <v>22</v>
      </c>
      <c r="F264" s="10">
        <f>VLOOKUP(A264,'[1]5DB0.tmp'!$A$1:$G$369,7,0)</f>
        <v>0</v>
      </c>
      <c r="G264" s="10">
        <f>VLOOKUP(A264,'[1]5DB0.tmp'!$A$1:$I$369,9,0)</f>
        <v>0</v>
      </c>
      <c r="H264" s="10">
        <v>0</v>
      </c>
      <c r="I264" s="3">
        <f>VLOOKUP(A264,'[1]5DB0.tmp'!$A$1:$Q$369,17,0)</f>
        <v>2742.4</v>
      </c>
      <c r="J264" s="3">
        <f>VLOOKUP(A264,'[1]5DB0.tmp'!$A$1:$T$369,20,0)</f>
        <v>296.10000000000002</v>
      </c>
      <c r="K264" s="3">
        <f t="shared" si="4"/>
        <v>2446.3000000000002</v>
      </c>
      <c r="L264" s="2" t="s">
        <v>8</v>
      </c>
      <c r="M264" s="2" t="s">
        <v>17</v>
      </c>
    </row>
    <row r="265" spans="1:13" ht="25.5" customHeight="1" x14ac:dyDescent="0.25">
      <c r="A265" s="2">
        <v>441</v>
      </c>
      <c r="B265" s="15" t="s">
        <v>87</v>
      </c>
      <c r="C265" s="15" t="s">
        <v>88</v>
      </c>
      <c r="D265" s="15" t="s">
        <v>89</v>
      </c>
      <c r="E265" s="6" t="s">
        <v>22</v>
      </c>
      <c r="F265" s="10">
        <f>VLOOKUP(A265,'[1]5DB0.tmp'!$A$1:$G$369,7,0)</f>
        <v>0</v>
      </c>
      <c r="G265" s="10">
        <f>VLOOKUP(A265,'[1]5DB0.tmp'!$A$1:$I$369,9,0)</f>
        <v>0</v>
      </c>
      <c r="H265" s="10">
        <v>0</v>
      </c>
      <c r="I265" s="3">
        <f>VLOOKUP(A265,'[1]5DB0.tmp'!$A$1:$Q$369,17,0)</f>
        <v>3250</v>
      </c>
      <c r="J265" s="3">
        <f>VLOOKUP(A265,'[1]5DB0.tmp'!$A$1:$T$369,20,0)</f>
        <v>621.16</v>
      </c>
      <c r="K265" s="3">
        <f t="shared" si="4"/>
        <v>2628.84</v>
      </c>
      <c r="L265" s="2" t="s">
        <v>8</v>
      </c>
      <c r="M265" s="2" t="s">
        <v>17</v>
      </c>
    </row>
    <row r="266" spans="1:13" ht="25.5" customHeight="1" x14ac:dyDescent="0.25">
      <c r="A266" s="2">
        <v>217</v>
      </c>
      <c r="B266" s="15" t="s">
        <v>63</v>
      </c>
      <c r="C266" s="15" t="s">
        <v>64</v>
      </c>
      <c r="D266" s="15" t="s">
        <v>65</v>
      </c>
      <c r="E266" s="6" t="s">
        <v>22</v>
      </c>
      <c r="F266" s="10">
        <f>VLOOKUP(A266,'[1]5DB0.tmp'!$A$1:$G$369,7,0)</f>
        <v>4986.6699999999992</v>
      </c>
      <c r="G266" s="10">
        <f>VLOOKUP(A266,'[1]5DB0.tmp'!$A$1:$I$369,9,0)</f>
        <v>0</v>
      </c>
      <c r="H266" s="10">
        <v>0</v>
      </c>
      <c r="I266" s="3">
        <f>VLOOKUP(A266,'[1]5DB0.tmp'!$A$1:$Q$369,17,0)</f>
        <v>11843.34</v>
      </c>
      <c r="J266" s="3">
        <f>VLOOKUP(A266,'[1]5DB0.tmp'!$A$1:$T$369,20,0)</f>
        <v>1525.5300000000007</v>
      </c>
      <c r="K266" s="3">
        <f t="shared" si="4"/>
        <v>10317.81</v>
      </c>
      <c r="L266" s="2" t="s">
        <v>8</v>
      </c>
      <c r="M266" s="2" t="s">
        <v>17</v>
      </c>
    </row>
    <row r="267" spans="1:13" ht="25.5" customHeight="1" x14ac:dyDescent="0.25">
      <c r="A267" s="2">
        <v>838</v>
      </c>
      <c r="B267" s="15" t="s">
        <v>167</v>
      </c>
      <c r="C267" s="15" t="s">
        <v>168</v>
      </c>
      <c r="D267" s="15" t="s">
        <v>131</v>
      </c>
      <c r="E267" s="6" t="s">
        <v>22</v>
      </c>
      <c r="F267" s="10">
        <f>VLOOKUP(A267,'[1]5DB0.tmp'!$A$1:$G$369,7,0)</f>
        <v>1333.33</v>
      </c>
      <c r="G267" s="10">
        <f>VLOOKUP(A267,'[1]5DB0.tmp'!$A$1:$I$369,9,0)</f>
        <v>0</v>
      </c>
      <c r="H267" s="10">
        <v>0</v>
      </c>
      <c r="I267" s="3">
        <f>VLOOKUP(A267,'[1]5DB0.tmp'!$A$1:$Q$369,17,0)</f>
        <v>6333.33</v>
      </c>
      <c r="J267" s="3">
        <f>VLOOKUP(A267,'[1]5DB0.tmp'!$A$1:$T$369,20,0)</f>
        <v>1062.0700000000002</v>
      </c>
      <c r="K267" s="3">
        <f t="shared" si="4"/>
        <v>5271.26</v>
      </c>
      <c r="L267" s="2" t="s">
        <v>8</v>
      </c>
      <c r="M267" s="2" t="s">
        <v>17</v>
      </c>
    </row>
    <row r="268" spans="1:13" ht="25.5" customHeight="1" x14ac:dyDescent="0.25">
      <c r="A268" s="2">
        <v>955</v>
      </c>
      <c r="B268" s="15" t="s">
        <v>224</v>
      </c>
      <c r="C268" s="15" t="s">
        <v>45</v>
      </c>
      <c r="D268" s="15" t="s">
        <v>533</v>
      </c>
      <c r="E268" s="6" t="s">
        <v>22</v>
      </c>
      <c r="F268" s="10">
        <f>VLOOKUP(A268,'[1]5DB0.tmp'!$A$1:$G$369,7,0)</f>
        <v>0</v>
      </c>
      <c r="G268" s="10">
        <f>VLOOKUP(A268,'[1]5DB0.tmp'!$A$1:$I$369,9,0)</f>
        <v>0</v>
      </c>
      <c r="H268" s="10">
        <v>0</v>
      </c>
      <c r="I268" s="3">
        <f>VLOOKUP(A268,'[1]5DB0.tmp'!$A$1:$Q$369,17,0)</f>
        <v>4000</v>
      </c>
      <c r="J268" s="3">
        <f>VLOOKUP(A268,'[1]5DB0.tmp'!$A$1:$T$369,20,0)</f>
        <v>594.94000000000005</v>
      </c>
      <c r="K268" s="3">
        <f t="shared" si="4"/>
        <v>3405.06</v>
      </c>
      <c r="L268" s="2" t="s">
        <v>8</v>
      </c>
      <c r="M268" s="2" t="s">
        <v>17</v>
      </c>
    </row>
    <row r="269" spans="1:13" ht="25.5" customHeight="1" x14ac:dyDescent="0.25">
      <c r="A269" s="2">
        <v>357</v>
      </c>
      <c r="B269" s="15" t="s">
        <v>72</v>
      </c>
      <c r="C269" s="15" t="s">
        <v>26</v>
      </c>
      <c r="D269" s="15" t="s">
        <v>42</v>
      </c>
      <c r="E269" s="6" t="s">
        <v>22</v>
      </c>
      <c r="F269" s="10">
        <f>VLOOKUP(A269,'[1]5DB0.tmp'!$A$1:$G$369,7,0)</f>
        <v>1472.3799999999999</v>
      </c>
      <c r="G269" s="10">
        <f>VLOOKUP(A269,'[1]5DB0.tmp'!$A$1:$I$369,9,0)</f>
        <v>0</v>
      </c>
      <c r="H269" s="10">
        <v>0</v>
      </c>
      <c r="I269" s="3">
        <f>VLOOKUP(A269,'[1]5DB0.tmp'!$A$1:$Q$369,17,0)</f>
        <v>2971.13</v>
      </c>
      <c r="J269" s="3">
        <f>VLOOKUP(A269,'[1]5DB0.tmp'!$A$1:$T$369,20,0)</f>
        <v>563.16000000000008</v>
      </c>
      <c r="K269" s="3">
        <f t="shared" si="4"/>
        <v>2407.9700000000003</v>
      </c>
      <c r="L269" s="2" t="s">
        <v>8</v>
      </c>
      <c r="M269" s="2" t="s">
        <v>17</v>
      </c>
    </row>
    <row r="270" spans="1:13" ht="25.5" customHeight="1" x14ac:dyDescent="0.25">
      <c r="A270" s="2">
        <v>1021</v>
      </c>
      <c r="B270" s="15" t="s">
        <v>264</v>
      </c>
      <c r="C270" s="15" t="s">
        <v>41</v>
      </c>
      <c r="D270" s="15" t="s">
        <v>121</v>
      </c>
      <c r="E270" s="6" t="s">
        <v>22</v>
      </c>
      <c r="F270" s="10">
        <f>VLOOKUP(A270,'[1]5DB0.tmp'!$A$1:$G$369,7,0)</f>
        <v>0</v>
      </c>
      <c r="G270" s="10">
        <f>VLOOKUP(A270,'[1]5DB0.tmp'!$A$1:$I$369,9,0)</f>
        <v>0</v>
      </c>
      <c r="H270" s="10">
        <v>0</v>
      </c>
      <c r="I270" s="3">
        <f>VLOOKUP(A270,'[1]5DB0.tmp'!$A$1:$Q$369,17,0)</f>
        <v>2501.59</v>
      </c>
      <c r="J270" s="3">
        <f>VLOOKUP(A270,'[1]5DB0.tmp'!$A$1:$T$369,20,0)</f>
        <v>251.31</v>
      </c>
      <c r="K270" s="3">
        <f t="shared" si="4"/>
        <v>2250.2800000000002</v>
      </c>
      <c r="L270" s="2" t="s">
        <v>8</v>
      </c>
      <c r="M270" s="2" t="s">
        <v>17</v>
      </c>
    </row>
    <row r="271" spans="1:13" ht="25.5" customHeight="1" x14ac:dyDescent="0.25">
      <c r="A271" s="2">
        <v>482</v>
      </c>
      <c r="B271" s="15" t="s">
        <v>94</v>
      </c>
      <c r="C271" s="15" t="s">
        <v>41</v>
      </c>
      <c r="D271" s="15" t="s">
        <v>95</v>
      </c>
      <c r="E271" s="6" t="s">
        <v>22</v>
      </c>
      <c r="F271" s="10">
        <f>VLOOKUP(A271,'[1]5DB0.tmp'!$A$1:$G$369,7,0)</f>
        <v>0</v>
      </c>
      <c r="G271" s="10">
        <f>VLOOKUP(A271,'[1]5DB0.tmp'!$A$1:$I$369,9,0)</f>
        <v>0</v>
      </c>
      <c r="H271" s="10">
        <v>0</v>
      </c>
      <c r="I271" s="3">
        <f>VLOOKUP(A271,'[1]5DB0.tmp'!$A$1:$Q$369,17,0)</f>
        <v>2200</v>
      </c>
      <c r="J271" s="3">
        <f>VLOOKUP(A271,'[1]5DB0.tmp'!$A$1:$T$369,20,0)</f>
        <v>192.82</v>
      </c>
      <c r="K271" s="3">
        <f t="shared" si="4"/>
        <v>2007.18</v>
      </c>
      <c r="L271" s="2" t="s">
        <v>8</v>
      </c>
      <c r="M271" s="2" t="s">
        <v>17</v>
      </c>
    </row>
    <row r="272" spans="1:13" ht="25.5" customHeight="1" x14ac:dyDescent="0.25">
      <c r="A272" s="2">
        <v>1311</v>
      </c>
      <c r="B272" s="15" t="s">
        <v>531</v>
      </c>
      <c r="C272" s="15" t="s">
        <v>356</v>
      </c>
      <c r="D272" s="15" t="s">
        <v>20</v>
      </c>
      <c r="E272" s="6" t="s">
        <v>22</v>
      </c>
      <c r="F272" s="10">
        <f>VLOOKUP(A272,'[1]5DB0.tmp'!$A$1:$G$369,7,0)</f>
        <v>0</v>
      </c>
      <c r="G272" s="10">
        <f>VLOOKUP(A272,'[1]5DB0.tmp'!$A$1:$I$369,9,0)</f>
        <v>0</v>
      </c>
      <c r="H272" s="10">
        <v>0</v>
      </c>
      <c r="I272" s="3">
        <f>VLOOKUP(A272,'[1]5DB0.tmp'!$A$1:$Q$369,17,0)</f>
        <v>1266.67</v>
      </c>
      <c r="J272" s="3">
        <f>VLOOKUP(A272,'[1]5DB0.tmp'!$A$1:$T$369,20,0)</f>
        <v>104.05</v>
      </c>
      <c r="K272" s="3">
        <f t="shared" si="4"/>
        <v>1162.6200000000001</v>
      </c>
      <c r="L272" s="2" t="s">
        <v>8</v>
      </c>
      <c r="M272" s="2" t="s">
        <v>17</v>
      </c>
    </row>
    <row r="273" spans="1:13" ht="25.5" customHeight="1" x14ac:dyDescent="0.25">
      <c r="A273" s="2">
        <v>1266</v>
      </c>
      <c r="B273" s="15" t="s">
        <v>457</v>
      </c>
      <c r="C273" s="15" t="s">
        <v>458</v>
      </c>
      <c r="D273" s="15" t="s">
        <v>369</v>
      </c>
      <c r="E273" s="6" t="s">
        <v>22</v>
      </c>
      <c r="F273" s="10">
        <f>VLOOKUP(A273,'[1]5DB0.tmp'!$A$1:$G$369,7,0)</f>
        <v>0</v>
      </c>
      <c r="G273" s="10">
        <f>VLOOKUP(A273,'[1]5DB0.tmp'!$A$1:$I$369,9,0)</f>
        <v>0</v>
      </c>
      <c r="H273" s="10">
        <v>0</v>
      </c>
      <c r="I273" s="3">
        <f>VLOOKUP(A273,'[1]5DB0.tmp'!$A$1:$Q$369,17,0)</f>
        <v>2500</v>
      </c>
      <c r="J273" s="3">
        <f>VLOOKUP(A273,'[1]5DB0.tmp'!$A$1:$T$369,20,0)</f>
        <v>407.05</v>
      </c>
      <c r="K273" s="3">
        <f t="shared" si="4"/>
        <v>2092.9499999999998</v>
      </c>
      <c r="L273" s="2" t="s">
        <v>8</v>
      </c>
      <c r="M273" s="2" t="s">
        <v>17</v>
      </c>
    </row>
    <row r="274" spans="1:13" ht="25.5" customHeight="1" x14ac:dyDescent="0.25">
      <c r="A274" s="2">
        <v>15022</v>
      </c>
      <c r="B274" s="15" t="s">
        <v>523</v>
      </c>
      <c r="C274" s="15" t="s">
        <v>524</v>
      </c>
      <c r="D274" s="16" t="s">
        <v>24</v>
      </c>
      <c r="E274" s="11" t="s">
        <v>0</v>
      </c>
      <c r="F274" s="10">
        <f>VLOOKUP(A274,'[1]5DB0.tmp'!$A$1:$G$369,7,0)</f>
        <v>0</v>
      </c>
      <c r="G274" s="10">
        <f>VLOOKUP(A274,'[1]5DB0.tmp'!$A$1:$I$369,9,0)</f>
        <v>0</v>
      </c>
      <c r="H274" s="10">
        <v>0</v>
      </c>
      <c r="I274" s="3">
        <f>VLOOKUP(A274,'[1]5DB0.tmp'!$A$1:$Q$369,17,0)</f>
        <v>4008.25</v>
      </c>
      <c r="J274" s="3">
        <f>VLOOKUP(A274,'[1]5DB0.tmp'!$A$1:$T$369,20,0)</f>
        <v>621.20000000000005</v>
      </c>
      <c r="K274" s="3">
        <f t="shared" si="4"/>
        <v>3387.05</v>
      </c>
      <c r="L274" s="2" t="s">
        <v>8</v>
      </c>
      <c r="M274" s="2" t="s">
        <v>17</v>
      </c>
    </row>
    <row r="275" spans="1:13" ht="25.5" customHeight="1" x14ac:dyDescent="0.25">
      <c r="A275" s="2">
        <v>1173</v>
      </c>
      <c r="B275" s="15" t="s">
        <v>361</v>
      </c>
      <c r="C275" s="15" t="s">
        <v>41</v>
      </c>
      <c r="D275" s="15" t="s">
        <v>38</v>
      </c>
      <c r="E275" s="6" t="s">
        <v>22</v>
      </c>
      <c r="F275" s="10">
        <f>VLOOKUP(A275,'[1]5DB0.tmp'!$A$1:$G$369,7,0)</f>
        <v>0</v>
      </c>
      <c r="G275" s="10">
        <f>VLOOKUP(A275,'[1]5DB0.tmp'!$A$1:$I$369,9,0)</f>
        <v>0</v>
      </c>
      <c r="H275" s="10">
        <v>0</v>
      </c>
      <c r="I275" s="3">
        <f>VLOOKUP(A275,'[1]5DB0.tmp'!$A$1:$Q$369,17,0)</f>
        <v>2200</v>
      </c>
      <c r="J275" s="3">
        <f>VLOOKUP(A275,'[1]5DB0.tmp'!$A$1:$T$369,20,0)</f>
        <v>192.82</v>
      </c>
      <c r="K275" s="3">
        <f t="shared" si="4"/>
        <v>2007.18</v>
      </c>
      <c r="L275" s="2" t="s">
        <v>8</v>
      </c>
      <c r="M275" s="2" t="s">
        <v>17</v>
      </c>
    </row>
    <row r="276" spans="1:13" ht="25.5" customHeight="1" x14ac:dyDescent="0.25">
      <c r="A276" s="2">
        <v>1137</v>
      </c>
      <c r="B276" s="15" t="s">
        <v>344</v>
      </c>
      <c r="C276" s="15" t="s">
        <v>60</v>
      </c>
      <c r="D276" s="15" t="s">
        <v>38</v>
      </c>
      <c r="E276" s="6" t="s">
        <v>22</v>
      </c>
      <c r="F276" s="10">
        <f>VLOOKUP(A276,'[1]5DB0.tmp'!$A$1:$G$369,7,0)</f>
        <v>0</v>
      </c>
      <c r="G276" s="10">
        <f>VLOOKUP(A276,'[1]5DB0.tmp'!$A$1:$I$369,9,0)</f>
        <v>0</v>
      </c>
      <c r="H276" s="10">
        <v>0</v>
      </c>
      <c r="I276" s="3">
        <f>VLOOKUP(A276,'[1]5DB0.tmp'!$A$1:$Q$369,17,0)</f>
        <v>2884.8</v>
      </c>
      <c r="J276" s="3">
        <f>VLOOKUP(A276,'[1]5DB0.tmp'!$A$1:$T$369,20,0)</f>
        <v>308.37</v>
      </c>
      <c r="K276" s="3">
        <f t="shared" si="4"/>
        <v>2576.4300000000003</v>
      </c>
      <c r="L276" s="2" t="s">
        <v>8</v>
      </c>
      <c r="M276" s="2" t="s">
        <v>17</v>
      </c>
    </row>
    <row r="277" spans="1:13" ht="25.5" customHeight="1" x14ac:dyDescent="0.25">
      <c r="A277" s="2">
        <v>1159</v>
      </c>
      <c r="B277" s="15" t="s">
        <v>353</v>
      </c>
      <c r="C277" s="15" t="s">
        <v>152</v>
      </c>
      <c r="D277" s="15" t="s">
        <v>153</v>
      </c>
      <c r="E277" s="6" t="s">
        <v>22</v>
      </c>
      <c r="F277" s="10">
        <f>VLOOKUP(A277,'[1]5DB0.tmp'!$A$1:$G$369,7,0)</f>
        <v>0</v>
      </c>
      <c r="G277" s="10">
        <f>VLOOKUP(A277,'[1]5DB0.tmp'!$A$1:$I$369,9,0)</f>
        <v>0</v>
      </c>
      <c r="H277" s="10">
        <v>0</v>
      </c>
      <c r="I277" s="3">
        <f>VLOOKUP(A277,'[1]5DB0.tmp'!$A$1:$Q$369,17,0)</f>
        <v>2900</v>
      </c>
      <c r="J277" s="3">
        <f>VLOOKUP(A277,'[1]5DB0.tmp'!$A$1:$T$369,20,0)</f>
        <v>522.91</v>
      </c>
      <c r="K277" s="3">
        <f t="shared" si="4"/>
        <v>2377.09</v>
      </c>
      <c r="L277" s="2" t="s">
        <v>8</v>
      </c>
      <c r="M277" s="2" t="s">
        <v>17</v>
      </c>
    </row>
    <row r="278" spans="1:13" ht="25.5" customHeight="1" x14ac:dyDescent="0.25">
      <c r="A278" s="2">
        <v>810</v>
      </c>
      <c r="B278" s="15" t="s">
        <v>154</v>
      </c>
      <c r="C278" s="15" t="s">
        <v>45</v>
      </c>
      <c r="D278" s="15" t="s">
        <v>155</v>
      </c>
      <c r="E278" s="6" t="s">
        <v>22</v>
      </c>
      <c r="F278" s="10">
        <f>VLOOKUP(A278,'[1]5DB0.tmp'!$A$1:$G$369,7,0)</f>
        <v>0</v>
      </c>
      <c r="G278" s="10">
        <f>VLOOKUP(A278,'[1]5DB0.tmp'!$A$1:$I$369,9,0)</f>
        <v>0</v>
      </c>
      <c r="H278" s="10">
        <v>0</v>
      </c>
      <c r="I278" s="3">
        <f>VLOOKUP(A278,'[1]5DB0.tmp'!$A$1:$Q$369,17,0)</f>
        <v>1612</v>
      </c>
      <c r="J278" s="3">
        <f>VLOOKUP(A278,'[1]5DB0.tmp'!$A$1:$T$369,20,0)</f>
        <v>829.74</v>
      </c>
      <c r="K278" s="3">
        <f t="shared" si="4"/>
        <v>782.26</v>
      </c>
      <c r="L278" s="2" t="s">
        <v>8</v>
      </c>
      <c r="M278" s="2" t="s">
        <v>17</v>
      </c>
    </row>
    <row r="279" spans="1:13" ht="25.5" customHeight="1" x14ac:dyDescent="0.25">
      <c r="A279" s="2">
        <v>1022</v>
      </c>
      <c r="B279" s="15" t="s">
        <v>265</v>
      </c>
      <c r="C279" s="15" t="s">
        <v>266</v>
      </c>
      <c r="D279" s="15" t="s">
        <v>218</v>
      </c>
      <c r="E279" s="6" t="s">
        <v>22</v>
      </c>
      <c r="F279" s="10">
        <f>VLOOKUP(A279,'[1]5DB0.tmp'!$A$1:$G$369,7,0)</f>
        <v>0</v>
      </c>
      <c r="G279" s="10">
        <f>VLOOKUP(A279,'[1]5DB0.tmp'!$A$1:$I$369,9,0)</f>
        <v>0</v>
      </c>
      <c r="H279" s="10">
        <v>0</v>
      </c>
      <c r="I279" s="3">
        <f>VLOOKUP(A279,'[1]5DB0.tmp'!$A$1:$Q$369,17,0)</f>
        <v>6000</v>
      </c>
      <c r="J279" s="3">
        <f>VLOOKUP(A279,'[1]5DB0.tmp'!$A$1:$T$369,20,0)</f>
        <v>1231.73</v>
      </c>
      <c r="K279" s="3">
        <f t="shared" si="4"/>
        <v>4768.2700000000004</v>
      </c>
      <c r="L279" s="2" t="s">
        <v>8</v>
      </c>
      <c r="M279" s="2" t="s">
        <v>17</v>
      </c>
    </row>
    <row r="280" spans="1:13" ht="25.5" customHeight="1" x14ac:dyDescent="0.25">
      <c r="A280" s="2">
        <v>1013</v>
      </c>
      <c r="B280" s="15" t="s">
        <v>260</v>
      </c>
      <c r="C280" s="15" t="s">
        <v>261</v>
      </c>
      <c r="D280" s="15" t="s">
        <v>534</v>
      </c>
      <c r="E280" s="6" t="s">
        <v>22</v>
      </c>
      <c r="F280" s="10">
        <f>VLOOKUP(A280,'[1]5DB0.tmp'!$A$1:$G$369,7,0)</f>
        <v>0</v>
      </c>
      <c r="G280" s="10">
        <f>VLOOKUP(A280,'[1]5DB0.tmp'!$A$1:$I$369,9,0)</f>
        <v>0</v>
      </c>
      <c r="H280" s="10">
        <v>0</v>
      </c>
      <c r="I280" s="3">
        <f>VLOOKUP(A280,'[1]5DB0.tmp'!$A$1:$Q$369,17,0)</f>
        <v>2500</v>
      </c>
      <c r="J280" s="3">
        <f>VLOOKUP(A280,'[1]5DB0.tmp'!$A$1:$T$369,20,0)</f>
        <v>407.05</v>
      </c>
      <c r="K280" s="3">
        <f t="shared" si="4"/>
        <v>2092.9499999999998</v>
      </c>
      <c r="L280" s="2" t="s">
        <v>8</v>
      </c>
      <c r="M280" s="2" t="s">
        <v>17</v>
      </c>
    </row>
    <row r="281" spans="1:13" ht="25.5" customHeight="1" x14ac:dyDescent="0.25">
      <c r="A281" s="2">
        <v>1125</v>
      </c>
      <c r="B281" s="15" t="s">
        <v>334</v>
      </c>
      <c r="C281" s="15" t="s">
        <v>26</v>
      </c>
      <c r="D281" s="15" t="s">
        <v>27</v>
      </c>
      <c r="E281" s="6" t="s">
        <v>22</v>
      </c>
      <c r="F281" s="10">
        <f>VLOOKUP(A281,'[1]5DB0.tmp'!$A$1:$G$369,7,0)</f>
        <v>0</v>
      </c>
      <c r="G281" s="10">
        <f>VLOOKUP(A281,'[1]5DB0.tmp'!$A$1:$I$369,9,0)</f>
        <v>0</v>
      </c>
      <c r="H281" s="10">
        <v>0</v>
      </c>
      <c r="I281" s="3">
        <f>VLOOKUP(A281,'[1]5DB0.tmp'!$A$1:$Q$369,17,0)</f>
        <v>2990</v>
      </c>
      <c r="J281" s="3">
        <f>VLOOKUP(A281,'[1]5DB0.tmp'!$A$1:$T$369,20,0)</f>
        <v>313.72000000000003</v>
      </c>
      <c r="K281" s="3">
        <f t="shared" si="4"/>
        <v>2676.2799999999997</v>
      </c>
      <c r="L281" s="2" t="s">
        <v>8</v>
      </c>
      <c r="M281" s="2" t="s">
        <v>17</v>
      </c>
    </row>
    <row r="282" spans="1:13" ht="25.5" customHeight="1" x14ac:dyDescent="0.25">
      <c r="A282" s="2">
        <v>968</v>
      </c>
      <c r="B282" s="15" t="s">
        <v>229</v>
      </c>
      <c r="C282" s="15" t="s">
        <v>230</v>
      </c>
      <c r="D282" s="15" t="s">
        <v>218</v>
      </c>
      <c r="E282" s="6" t="s">
        <v>22</v>
      </c>
      <c r="F282" s="10">
        <f>VLOOKUP(A282,'[1]5DB0.tmp'!$A$1:$G$369,7,0)</f>
        <v>0</v>
      </c>
      <c r="G282" s="10">
        <f>VLOOKUP(A282,'[1]5DB0.tmp'!$A$1:$I$369,9,0)</f>
        <v>0</v>
      </c>
      <c r="H282" s="10">
        <v>0</v>
      </c>
      <c r="I282" s="3">
        <f>VLOOKUP(A282,'[1]5DB0.tmp'!$A$1:$Q$369,17,0)</f>
        <v>5000</v>
      </c>
      <c r="J282" s="3">
        <f>VLOOKUP(A282,'[1]5DB0.tmp'!$A$1:$T$369,20,0)</f>
        <v>874.74</v>
      </c>
      <c r="K282" s="3">
        <f t="shared" si="4"/>
        <v>4125.26</v>
      </c>
      <c r="L282" s="2" t="s">
        <v>8</v>
      </c>
      <c r="M282" s="2" t="s">
        <v>17</v>
      </c>
    </row>
    <row r="283" spans="1:13" ht="25.5" customHeight="1" x14ac:dyDescent="0.25">
      <c r="A283" s="2">
        <v>1222</v>
      </c>
      <c r="B283" s="15" t="s">
        <v>412</v>
      </c>
      <c r="C283" s="15" t="s">
        <v>214</v>
      </c>
      <c r="D283" s="15" t="s">
        <v>380</v>
      </c>
      <c r="E283" s="6" t="s">
        <v>22</v>
      </c>
      <c r="F283" s="10">
        <f>VLOOKUP(A283,'[1]5DB0.tmp'!$A$1:$G$369,7,0)</f>
        <v>0</v>
      </c>
      <c r="G283" s="10">
        <f>VLOOKUP(A283,'[1]5DB0.tmp'!$A$1:$I$369,9,0)</f>
        <v>0</v>
      </c>
      <c r="H283" s="10">
        <v>0</v>
      </c>
      <c r="I283" s="3">
        <f>VLOOKUP(A283,'[1]5DB0.tmp'!$A$1:$Q$369,17,0)</f>
        <v>5000</v>
      </c>
      <c r="J283" s="3">
        <f>VLOOKUP(A283,'[1]5DB0.tmp'!$A$1:$T$369,20,0)</f>
        <v>917.4</v>
      </c>
      <c r="K283" s="3">
        <f t="shared" si="4"/>
        <v>4082.6</v>
      </c>
      <c r="L283" s="2" t="s">
        <v>8</v>
      </c>
      <c r="M283" s="2" t="s">
        <v>17</v>
      </c>
    </row>
    <row r="284" spans="1:13" ht="25.5" customHeight="1" x14ac:dyDescent="0.25">
      <c r="A284" s="2">
        <v>1209</v>
      </c>
      <c r="B284" s="15" t="s">
        <v>396</v>
      </c>
      <c r="C284" s="15" t="s">
        <v>141</v>
      </c>
      <c r="D284" s="15" t="s">
        <v>21</v>
      </c>
      <c r="E284" s="6" t="s">
        <v>22</v>
      </c>
      <c r="F284" s="10">
        <f>VLOOKUP(A284,'[1]5DB0.tmp'!$A$1:$G$369,7,0)</f>
        <v>0</v>
      </c>
      <c r="G284" s="10">
        <f>VLOOKUP(A284,'[1]5DB0.tmp'!$A$1:$I$369,9,0)</f>
        <v>0</v>
      </c>
      <c r="H284" s="10">
        <v>0</v>
      </c>
      <c r="I284" s="3">
        <f>VLOOKUP(A284,'[1]5DB0.tmp'!$A$1:$Q$369,17,0)</f>
        <v>6000</v>
      </c>
      <c r="J284" s="3">
        <f>VLOOKUP(A284,'[1]5DB0.tmp'!$A$1:$T$369,20,0)</f>
        <v>1283.8599999999999</v>
      </c>
      <c r="K284" s="3">
        <f t="shared" si="4"/>
        <v>4716.1400000000003</v>
      </c>
      <c r="L284" s="2" t="s">
        <v>8</v>
      </c>
      <c r="M284" s="2" t="s">
        <v>17</v>
      </c>
    </row>
    <row r="285" spans="1:13" ht="25.5" customHeight="1" x14ac:dyDescent="0.25">
      <c r="A285" s="2">
        <v>842</v>
      </c>
      <c r="B285" s="15" t="s">
        <v>170</v>
      </c>
      <c r="C285" s="15" t="s">
        <v>45</v>
      </c>
      <c r="D285" s="15" t="s">
        <v>80</v>
      </c>
      <c r="E285" s="6" t="s">
        <v>22</v>
      </c>
      <c r="F285" s="10">
        <f>VLOOKUP(A285,'[1]5DB0.tmp'!$A$1:$G$369,7,0)</f>
        <v>2000</v>
      </c>
      <c r="G285" s="10">
        <f>VLOOKUP(A285,'[1]5DB0.tmp'!$A$1:$I$369,9,0)</f>
        <v>0</v>
      </c>
      <c r="H285" s="10">
        <v>0</v>
      </c>
      <c r="I285" s="3">
        <f>VLOOKUP(A285,'[1]5DB0.tmp'!$A$1:$Q$369,17,0)</f>
        <v>5500</v>
      </c>
      <c r="J285" s="3">
        <f>VLOOKUP(A285,'[1]5DB0.tmp'!$A$1:$T$369,20,0)</f>
        <v>698.44000000000028</v>
      </c>
      <c r="K285" s="3">
        <f t="shared" si="4"/>
        <v>4801.5599999999995</v>
      </c>
      <c r="L285" s="2" t="s">
        <v>8</v>
      </c>
      <c r="M285" s="2" t="s">
        <v>17</v>
      </c>
    </row>
    <row r="286" spans="1:13" ht="25.5" customHeight="1" x14ac:dyDescent="0.25">
      <c r="A286" s="2">
        <v>1216</v>
      </c>
      <c r="B286" s="15" t="s">
        <v>404</v>
      </c>
      <c r="C286" s="15" t="s">
        <v>64</v>
      </c>
      <c r="D286" s="15" t="s">
        <v>65</v>
      </c>
      <c r="E286" s="6" t="s">
        <v>22</v>
      </c>
      <c r="F286" s="10">
        <f>VLOOKUP(A286,'[1]5DB0.tmp'!$A$1:$G$369,7,0)</f>
        <v>0</v>
      </c>
      <c r="G286" s="10">
        <f>VLOOKUP(A286,'[1]5DB0.tmp'!$A$1:$I$369,9,0)</f>
        <v>0</v>
      </c>
      <c r="H286" s="10">
        <v>0</v>
      </c>
      <c r="I286" s="3">
        <f>VLOOKUP(A286,'[1]5DB0.tmp'!$A$1:$Q$369,17,0)</f>
        <v>6000</v>
      </c>
      <c r="J286" s="3">
        <f>VLOOKUP(A286,'[1]5DB0.tmp'!$A$1:$T$369,20,0)</f>
        <v>1283.8599999999999</v>
      </c>
      <c r="K286" s="3">
        <f t="shared" si="4"/>
        <v>4716.1400000000003</v>
      </c>
      <c r="L286" s="2" t="s">
        <v>8</v>
      </c>
      <c r="M286" s="2" t="s">
        <v>17</v>
      </c>
    </row>
    <row r="287" spans="1:13" ht="25.5" customHeight="1" x14ac:dyDescent="0.25">
      <c r="A287" s="2">
        <v>111</v>
      </c>
      <c r="B287" s="15" t="s">
        <v>49</v>
      </c>
      <c r="C287" s="15" t="s">
        <v>41</v>
      </c>
      <c r="D287" s="15" t="s">
        <v>50</v>
      </c>
      <c r="E287" s="6" t="s">
        <v>22</v>
      </c>
      <c r="F287" s="10">
        <f>VLOOKUP(A287,'[1]5DB0.tmp'!$A$1:$G$369,7,0)</f>
        <v>0</v>
      </c>
      <c r="G287" s="10">
        <f>VLOOKUP(A287,'[1]5DB0.tmp'!$A$1:$I$369,9,0)</f>
        <v>0</v>
      </c>
      <c r="H287" s="10">
        <v>0</v>
      </c>
      <c r="I287" s="3">
        <f>VLOOKUP(A287,'[1]5DB0.tmp'!$A$1:$Q$369,17,0)</f>
        <v>2841.97</v>
      </c>
      <c r="J287" s="3">
        <f>VLOOKUP(A287,'[1]5DB0.tmp'!$A$1:$T$369,20,0)</f>
        <v>263.02999999999997</v>
      </c>
      <c r="K287" s="3">
        <f t="shared" si="4"/>
        <v>2578.9399999999996</v>
      </c>
      <c r="L287" s="2" t="s">
        <v>8</v>
      </c>
      <c r="M287" s="2" t="s">
        <v>17</v>
      </c>
    </row>
    <row r="288" spans="1:13" ht="25.5" customHeight="1" x14ac:dyDescent="0.25">
      <c r="A288" s="2">
        <v>1239</v>
      </c>
      <c r="B288" s="15" t="s">
        <v>429</v>
      </c>
      <c r="C288" s="15" t="s">
        <v>41</v>
      </c>
      <c r="D288" s="15" t="s">
        <v>89</v>
      </c>
      <c r="E288" s="6" t="s">
        <v>22</v>
      </c>
      <c r="F288" s="10">
        <f>VLOOKUP(A288,'[1]5DB0.tmp'!$A$1:$G$369,7,0)</f>
        <v>0</v>
      </c>
      <c r="G288" s="10">
        <f>VLOOKUP(A288,'[1]5DB0.tmp'!$A$1:$I$369,9,0)</f>
        <v>0</v>
      </c>
      <c r="H288" s="10">
        <v>0</v>
      </c>
      <c r="I288" s="3">
        <f>VLOOKUP(A288,'[1]5DB0.tmp'!$A$1:$Q$369,17,0)</f>
        <v>2341.5300000000002</v>
      </c>
      <c r="J288" s="3">
        <f>VLOOKUP(A288,'[1]5DB0.tmp'!$A$1:$T$369,20,0)</f>
        <v>223.92</v>
      </c>
      <c r="K288" s="3">
        <f t="shared" si="4"/>
        <v>2117.61</v>
      </c>
      <c r="L288" s="2" t="s">
        <v>8</v>
      </c>
      <c r="M288" s="2" t="s">
        <v>17</v>
      </c>
    </row>
    <row r="289" spans="1:13" ht="25.5" customHeight="1" x14ac:dyDescent="0.25">
      <c r="A289" s="2">
        <v>565</v>
      </c>
      <c r="B289" s="15" t="s">
        <v>102</v>
      </c>
      <c r="C289" s="15" t="s">
        <v>26</v>
      </c>
      <c r="D289" s="15" t="s">
        <v>33</v>
      </c>
      <c r="E289" s="6" t="s">
        <v>22</v>
      </c>
      <c r="F289" s="10">
        <f>VLOOKUP(A289,'[1]5DB0.tmp'!$A$1:$G$369,7,0)</f>
        <v>2341.0500000000002</v>
      </c>
      <c r="G289" s="10">
        <f>VLOOKUP(A289,'[1]5DB0.tmp'!$A$1:$I$369,9,0)</f>
        <v>0</v>
      </c>
      <c r="H289" s="10">
        <v>0</v>
      </c>
      <c r="I289" s="3">
        <f>VLOOKUP(A289,'[1]5DB0.tmp'!$A$1:$Q$369,17,0)</f>
        <v>3636.72</v>
      </c>
      <c r="J289" s="3">
        <f>VLOOKUP(A289,'[1]5DB0.tmp'!$A$1:$T$369,20,0)</f>
        <v>358.40000000000009</v>
      </c>
      <c r="K289" s="3">
        <f t="shared" si="4"/>
        <v>3278.3199999999997</v>
      </c>
      <c r="L289" s="2" t="s">
        <v>8</v>
      </c>
      <c r="M289" s="2" t="s">
        <v>17</v>
      </c>
    </row>
    <row r="290" spans="1:13" ht="25.5" customHeight="1" x14ac:dyDescent="0.25">
      <c r="A290" s="2">
        <v>364</v>
      </c>
      <c r="B290" s="15" t="s">
        <v>74</v>
      </c>
      <c r="C290" s="15" t="s">
        <v>45</v>
      </c>
      <c r="D290" s="15" t="s">
        <v>75</v>
      </c>
      <c r="E290" s="6" t="s">
        <v>22</v>
      </c>
      <c r="F290" s="10">
        <f>VLOOKUP(A290,'[1]5DB0.tmp'!$A$1:$G$369,7,0)</f>
        <v>0</v>
      </c>
      <c r="G290" s="10">
        <f>VLOOKUP(A290,'[1]5DB0.tmp'!$A$1:$I$369,9,0)</f>
        <v>0</v>
      </c>
      <c r="H290" s="10">
        <v>0</v>
      </c>
      <c r="I290" s="3">
        <f>VLOOKUP(A290,'[1]5DB0.tmp'!$A$1:$Q$369,17,0)</f>
        <v>3500</v>
      </c>
      <c r="J290" s="3">
        <f>VLOOKUP(A290,'[1]5DB0.tmp'!$A$1:$T$369,20,0)</f>
        <v>462.84</v>
      </c>
      <c r="K290" s="3">
        <f t="shared" si="4"/>
        <v>3037.16</v>
      </c>
      <c r="L290" s="2" t="s">
        <v>8</v>
      </c>
      <c r="M290" s="2" t="s">
        <v>17</v>
      </c>
    </row>
    <row r="291" spans="1:13" ht="25.5" customHeight="1" x14ac:dyDescent="0.25">
      <c r="A291" s="2">
        <v>1197</v>
      </c>
      <c r="B291" s="15" t="s">
        <v>383</v>
      </c>
      <c r="C291" s="15" t="s">
        <v>384</v>
      </c>
      <c r="D291" s="15" t="s">
        <v>210</v>
      </c>
      <c r="E291" s="6" t="s">
        <v>22</v>
      </c>
      <c r="F291" s="10">
        <f>VLOOKUP(A291,'[1]5DB0.tmp'!$A$1:$G$369,7,0)</f>
        <v>0</v>
      </c>
      <c r="G291" s="10">
        <f>VLOOKUP(A291,'[1]5DB0.tmp'!$A$1:$I$369,9,0)</f>
        <v>0</v>
      </c>
      <c r="H291" s="10">
        <v>0</v>
      </c>
      <c r="I291" s="3">
        <f>VLOOKUP(A291,'[1]5DB0.tmp'!$A$1:$Q$369,17,0)</f>
        <v>5000</v>
      </c>
      <c r="J291" s="3">
        <f>VLOOKUP(A291,'[1]5DB0.tmp'!$A$1:$T$369,20,0)</f>
        <v>917.4</v>
      </c>
      <c r="K291" s="3">
        <f t="shared" si="4"/>
        <v>4082.6</v>
      </c>
      <c r="L291" s="2" t="s">
        <v>8</v>
      </c>
      <c r="M291" s="2" t="s">
        <v>17</v>
      </c>
    </row>
    <row r="292" spans="1:13" ht="25.5" customHeight="1" x14ac:dyDescent="0.25">
      <c r="A292" s="2">
        <v>1232</v>
      </c>
      <c r="B292" s="15" t="s">
        <v>422</v>
      </c>
      <c r="C292" s="15" t="s">
        <v>41</v>
      </c>
      <c r="D292" s="15" t="s">
        <v>408</v>
      </c>
      <c r="E292" s="6" t="s">
        <v>22</v>
      </c>
      <c r="F292" s="10">
        <f>VLOOKUP(A292,'[1]5DB0.tmp'!$A$1:$G$369,7,0)</f>
        <v>0</v>
      </c>
      <c r="G292" s="10">
        <f>VLOOKUP(A292,'[1]5DB0.tmp'!$A$1:$I$369,9,0)</f>
        <v>0</v>
      </c>
      <c r="H292" s="10">
        <v>0</v>
      </c>
      <c r="I292" s="3">
        <f>VLOOKUP(A292,'[1]5DB0.tmp'!$A$1:$Q$369,17,0)</f>
        <v>2158.3000000000002</v>
      </c>
      <c r="J292" s="3">
        <f>VLOOKUP(A292,'[1]5DB0.tmp'!$A$1:$T$369,20,0)</f>
        <v>303.06</v>
      </c>
      <c r="K292" s="3">
        <f t="shared" si="4"/>
        <v>1855.2400000000002</v>
      </c>
      <c r="L292" s="2" t="s">
        <v>8</v>
      </c>
      <c r="M292" s="2" t="s">
        <v>17</v>
      </c>
    </row>
    <row r="293" spans="1:13" ht="25.5" customHeight="1" x14ac:dyDescent="0.25">
      <c r="A293" s="2">
        <v>1259</v>
      </c>
      <c r="B293" s="15" t="s">
        <v>452</v>
      </c>
      <c r="C293" s="15" t="s">
        <v>45</v>
      </c>
      <c r="D293" s="15" t="s">
        <v>93</v>
      </c>
      <c r="E293" s="6" t="s">
        <v>22</v>
      </c>
      <c r="F293" s="10">
        <f>VLOOKUP(A293,'[1]5DB0.tmp'!$A$1:$G$369,7,0)</f>
        <v>0</v>
      </c>
      <c r="G293" s="10">
        <f>VLOOKUP(A293,'[1]5DB0.tmp'!$A$1:$I$369,9,0)</f>
        <v>0</v>
      </c>
      <c r="H293" s="10">
        <v>0</v>
      </c>
      <c r="I293" s="3">
        <f>VLOOKUP(A293,'[1]5DB0.tmp'!$A$1:$Q$369,17,0)</f>
        <v>3000</v>
      </c>
      <c r="J293" s="3">
        <f>VLOOKUP(A293,'[1]5DB0.tmp'!$A$1:$T$369,20,0)</f>
        <v>534.1</v>
      </c>
      <c r="K293" s="3">
        <f t="shared" si="4"/>
        <v>2465.9</v>
      </c>
      <c r="L293" s="2" t="s">
        <v>8</v>
      </c>
      <c r="M293" s="2" t="s">
        <v>17</v>
      </c>
    </row>
    <row r="294" spans="1:13" ht="25.5" customHeight="1" x14ac:dyDescent="0.25">
      <c r="A294" s="2">
        <v>1253</v>
      </c>
      <c r="B294" s="15" t="s">
        <v>446</v>
      </c>
      <c r="C294" s="15" t="s">
        <v>447</v>
      </c>
      <c r="D294" s="15" t="s">
        <v>53</v>
      </c>
      <c r="E294" s="6" t="s">
        <v>22</v>
      </c>
      <c r="F294" s="10">
        <f>VLOOKUP(A294,'[1]5DB0.tmp'!$A$1:$G$369,7,0)</f>
        <v>0</v>
      </c>
      <c r="G294" s="10">
        <f>VLOOKUP(A294,'[1]5DB0.tmp'!$A$1:$I$369,9,0)</f>
        <v>0</v>
      </c>
      <c r="H294" s="10">
        <v>0</v>
      </c>
      <c r="I294" s="3">
        <f>VLOOKUP(A294,'[1]5DB0.tmp'!$A$1:$Q$369,17,0)</f>
        <v>8000</v>
      </c>
      <c r="J294" s="3">
        <f>VLOOKUP(A294,'[1]5DB0.tmp'!$A$1:$T$369,20,0)</f>
        <v>1944.22</v>
      </c>
      <c r="K294" s="3">
        <f t="shared" si="4"/>
        <v>6055.78</v>
      </c>
      <c r="L294" s="2" t="s">
        <v>8</v>
      </c>
      <c r="M294" s="2" t="s">
        <v>17</v>
      </c>
    </row>
    <row r="295" spans="1:13" ht="25.5" customHeight="1" x14ac:dyDescent="0.25">
      <c r="A295" s="2">
        <v>1241</v>
      </c>
      <c r="B295" s="15" t="s">
        <v>431</v>
      </c>
      <c r="C295" s="15" t="s">
        <v>45</v>
      </c>
      <c r="D295" s="15" t="s">
        <v>38</v>
      </c>
      <c r="E295" s="6" t="s">
        <v>22</v>
      </c>
      <c r="F295" s="10">
        <f>VLOOKUP(A295,'[1]5DB0.tmp'!$A$1:$G$369,7,0)</f>
        <v>0</v>
      </c>
      <c r="G295" s="10">
        <f>VLOOKUP(A295,'[1]5DB0.tmp'!$A$1:$I$369,9,0)</f>
        <v>0</v>
      </c>
      <c r="H295" s="10">
        <v>0</v>
      </c>
      <c r="I295" s="3">
        <f>VLOOKUP(A295,'[1]5DB0.tmp'!$A$1:$Q$369,17,0)</f>
        <v>5000</v>
      </c>
      <c r="J295" s="3">
        <f>VLOOKUP(A295,'[1]5DB0.tmp'!$A$1:$T$369,20,0)</f>
        <v>832.09</v>
      </c>
      <c r="K295" s="3">
        <f t="shared" si="4"/>
        <v>4167.91</v>
      </c>
      <c r="L295" s="2" t="s">
        <v>8</v>
      </c>
      <c r="M295" s="2" t="s">
        <v>17</v>
      </c>
    </row>
    <row r="296" spans="1:13" ht="25.5" customHeight="1" x14ac:dyDescent="0.25">
      <c r="A296" s="2">
        <v>969</v>
      </c>
      <c r="B296" s="15" t="s">
        <v>231</v>
      </c>
      <c r="C296" s="15" t="s">
        <v>41</v>
      </c>
      <c r="D296" s="15" t="s">
        <v>78</v>
      </c>
      <c r="E296" s="6" t="s">
        <v>22</v>
      </c>
      <c r="F296" s="10">
        <f>VLOOKUP(A296,'[1]5DB0.tmp'!$A$1:$G$369,7,0)</f>
        <v>0</v>
      </c>
      <c r="G296" s="10">
        <f>VLOOKUP(A296,'[1]5DB0.tmp'!$A$1:$I$369,9,0)</f>
        <v>0</v>
      </c>
      <c r="H296" s="10">
        <v>0</v>
      </c>
      <c r="I296" s="3">
        <f>VLOOKUP(A296,'[1]5DB0.tmp'!$A$1:$Q$369,17,0)</f>
        <v>2479.38</v>
      </c>
      <c r="J296" s="3">
        <f>VLOOKUP(A296,'[1]5DB0.tmp'!$A$1:$T$369,20,0)</f>
        <v>528.95000000000005</v>
      </c>
      <c r="K296" s="3">
        <f t="shared" si="4"/>
        <v>1950.43</v>
      </c>
      <c r="L296" s="2" t="s">
        <v>8</v>
      </c>
      <c r="M296" s="2" t="s">
        <v>17</v>
      </c>
    </row>
    <row r="297" spans="1:13" ht="25.5" customHeight="1" x14ac:dyDescent="0.25">
      <c r="A297" s="2">
        <v>183</v>
      </c>
      <c r="B297" s="15" t="s">
        <v>59</v>
      </c>
      <c r="C297" s="15" t="s">
        <v>60</v>
      </c>
      <c r="D297" s="15" t="s">
        <v>38</v>
      </c>
      <c r="E297" s="6" t="s">
        <v>22</v>
      </c>
      <c r="F297" s="10">
        <f>VLOOKUP(A297,'[1]5DB0.tmp'!$A$1:$G$369,7,0)</f>
        <v>0</v>
      </c>
      <c r="G297" s="10">
        <f>VLOOKUP(A297,'[1]5DB0.tmp'!$A$1:$I$369,9,0)</f>
        <v>0</v>
      </c>
      <c r="H297" s="10">
        <v>0</v>
      </c>
      <c r="I297" s="3">
        <f>VLOOKUP(A297,'[1]5DB0.tmp'!$A$1:$Q$369,17,0)</f>
        <v>3062.22</v>
      </c>
      <c r="J297" s="3">
        <f>VLOOKUP(A297,'[1]5DB0.tmp'!$A$1:$T$369,20,0)</f>
        <v>535.69000000000005</v>
      </c>
      <c r="K297" s="3">
        <f t="shared" si="4"/>
        <v>2526.5299999999997</v>
      </c>
      <c r="L297" s="2" t="s">
        <v>8</v>
      </c>
      <c r="M297" s="2" t="s">
        <v>17</v>
      </c>
    </row>
    <row r="298" spans="1:13" ht="25.5" customHeight="1" x14ac:dyDescent="0.25">
      <c r="A298" s="2">
        <v>1221</v>
      </c>
      <c r="B298" s="15" t="s">
        <v>411</v>
      </c>
      <c r="C298" s="15" t="s">
        <v>214</v>
      </c>
      <c r="D298" s="15" t="s">
        <v>533</v>
      </c>
      <c r="E298" s="6" t="s">
        <v>22</v>
      </c>
      <c r="F298" s="10">
        <f>VLOOKUP(A298,'[1]5DB0.tmp'!$A$1:$G$369,7,0)</f>
        <v>0</v>
      </c>
      <c r="G298" s="10">
        <f>VLOOKUP(A298,'[1]5DB0.tmp'!$A$1:$I$369,9,0)</f>
        <v>0</v>
      </c>
      <c r="H298" s="10">
        <v>0</v>
      </c>
      <c r="I298" s="3">
        <f>VLOOKUP(A298,'[1]5DB0.tmp'!$A$1:$Q$369,17,0)</f>
        <v>6000</v>
      </c>
      <c r="J298" s="3">
        <f>VLOOKUP(A298,'[1]5DB0.tmp'!$A$1:$T$369,20,0)</f>
        <v>1283.8599999999999</v>
      </c>
      <c r="K298" s="3">
        <f t="shared" si="4"/>
        <v>4716.1400000000003</v>
      </c>
      <c r="L298" s="2" t="s">
        <v>8</v>
      </c>
      <c r="M298" s="2" t="s">
        <v>17</v>
      </c>
    </row>
    <row r="299" spans="1:13" ht="25.5" customHeight="1" x14ac:dyDescent="0.25">
      <c r="A299" s="2">
        <v>846</v>
      </c>
      <c r="B299" s="15" t="s">
        <v>171</v>
      </c>
      <c r="C299" s="15" t="s">
        <v>45</v>
      </c>
      <c r="D299" s="15" t="s">
        <v>38</v>
      </c>
      <c r="E299" s="6" t="s">
        <v>22</v>
      </c>
      <c r="F299" s="10">
        <f>VLOOKUP(A299,'[1]5DB0.tmp'!$A$1:$G$369,7,0)</f>
        <v>0</v>
      </c>
      <c r="G299" s="10">
        <f>VLOOKUP(A299,'[1]5DB0.tmp'!$A$1:$I$369,9,0)</f>
        <v>0</v>
      </c>
      <c r="H299" s="10">
        <v>0</v>
      </c>
      <c r="I299" s="3">
        <f>VLOOKUP(A299,'[1]5DB0.tmp'!$A$1:$Q$369,17,0)</f>
        <v>2900</v>
      </c>
      <c r="J299" s="3">
        <f>VLOOKUP(A299,'[1]5DB0.tmp'!$A$1:$T$369,20,0)</f>
        <v>325.42</v>
      </c>
      <c r="K299" s="3">
        <f t="shared" si="4"/>
        <v>2574.58</v>
      </c>
      <c r="L299" s="2" t="s">
        <v>8</v>
      </c>
      <c r="M299" s="2" t="s">
        <v>17</v>
      </c>
    </row>
    <row r="300" spans="1:13" ht="25.5" customHeight="1" x14ac:dyDescent="0.25">
      <c r="A300" s="2">
        <v>979</v>
      </c>
      <c r="B300" s="15" t="s">
        <v>236</v>
      </c>
      <c r="C300" s="15" t="s">
        <v>45</v>
      </c>
      <c r="D300" s="15" t="s">
        <v>237</v>
      </c>
      <c r="E300" s="6" t="s">
        <v>22</v>
      </c>
      <c r="F300" s="10">
        <f>VLOOKUP(A300,'[1]5DB0.tmp'!$A$1:$G$369,7,0)</f>
        <v>0</v>
      </c>
      <c r="G300" s="10">
        <f>VLOOKUP(A300,'[1]5DB0.tmp'!$A$1:$I$369,9,0)</f>
        <v>0</v>
      </c>
      <c r="H300" s="10">
        <v>0</v>
      </c>
      <c r="I300" s="3">
        <f>VLOOKUP(A300,'[1]5DB0.tmp'!$A$1:$Q$369,17,0)</f>
        <v>6000</v>
      </c>
      <c r="J300" s="3">
        <f>VLOOKUP(A300,'[1]5DB0.tmp'!$A$1:$T$369,20,0)</f>
        <v>1231.73</v>
      </c>
      <c r="K300" s="3">
        <f t="shared" si="4"/>
        <v>4768.2700000000004</v>
      </c>
      <c r="L300" s="2" t="s">
        <v>8</v>
      </c>
      <c r="M300" s="2" t="s">
        <v>17</v>
      </c>
    </row>
    <row r="301" spans="1:13" ht="25.5" customHeight="1" x14ac:dyDescent="0.25">
      <c r="A301" s="2">
        <v>886</v>
      </c>
      <c r="B301" s="15" t="s">
        <v>190</v>
      </c>
      <c r="C301" s="15" t="s">
        <v>60</v>
      </c>
      <c r="D301" s="15" t="s">
        <v>89</v>
      </c>
      <c r="E301" s="6" t="s">
        <v>22</v>
      </c>
      <c r="F301" s="10">
        <f>VLOOKUP(A301,'[1]5DB0.tmp'!$A$1:$G$369,7,0)</f>
        <v>0</v>
      </c>
      <c r="G301" s="10">
        <f>VLOOKUP(A301,'[1]5DB0.tmp'!$A$1:$I$369,9,0)</f>
        <v>0</v>
      </c>
      <c r="H301" s="10">
        <v>0</v>
      </c>
      <c r="I301" s="3">
        <f>VLOOKUP(A301,'[1]5DB0.tmp'!$A$1:$Q$369,17,0)</f>
        <v>2884.8</v>
      </c>
      <c r="J301" s="3">
        <f>VLOOKUP(A301,'[1]5DB0.tmp'!$A$1:$T$369,20,0)</f>
        <v>279.93</v>
      </c>
      <c r="K301" s="3">
        <f t="shared" si="4"/>
        <v>2604.8700000000003</v>
      </c>
      <c r="L301" s="2" t="s">
        <v>8</v>
      </c>
      <c r="M301" s="2" t="s">
        <v>17</v>
      </c>
    </row>
    <row r="302" spans="1:13" ht="25.5" customHeight="1" x14ac:dyDescent="0.25">
      <c r="A302" s="2">
        <v>1203</v>
      </c>
      <c r="B302" s="15" t="s">
        <v>390</v>
      </c>
      <c r="C302" s="15" t="s">
        <v>112</v>
      </c>
      <c r="D302" s="15" t="s">
        <v>65</v>
      </c>
      <c r="E302" s="6" t="s">
        <v>22</v>
      </c>
      <c r="F302" s="10">
        <f>VLOOKUP(A302,'[1]5DB0.tmp'!$A$1:$G$369,7,0)</f>
        <v>0</v>
      </c>
      <c r="G302" s="10">
        <f>VLOOKUP(A302,'[1]5DB0.tmp'!$A$1:$I$369,9,0)</f>
        <v>0</v>
      </c>
      <c r="H302" s="10">
        <v>0</v>
      </c>
      <c r="I302" s="3">
        <f>VLOOKUP(A302,'[1]5DB0.tmp'!$A$1:$Q$369,17,0)</f>
        <v>7000</v>
      </c>
      <c r="J302" s="3">
        <f>VLOOKUP(A302,'[1]5DB0.tmp'!$A$1:$T$369,20,0)</f>
        <v>2032.79</v>
      </c>
      <c r="K302" s="3">
        <f t="shared" si="4"/>
        <v>4967.21</v>
      </c>
      <c r="L302" s="2" t="s">
        <v>8</v>
      </c>
      <c r="M302" s="2" t="s">
        <v>17</v>
      </c>
    </row>
    <row r="303" spans="1:13" ht="25.5" customHeight="1" x14ac:dyDescent="0.25">
      <c r="A303" s="2">
        <v>1193</v>
      </c>
      <c r="B303" s="15" t="s">
        <v>376</v>
      </c>
      <c r="C303" s="15" t="s">
        <v>377</v>
      </c>
      <c r="D303" s="15" t="s">
        <v>205</v>
      </c>
      <c r="E303" s="6" t="s">
        <v>22</v>
      </c>
      <c r="F303" s="10">
        <f>VLOOKUP(A303,'[1]5DB0.tmp'!$A$1:$G$369,7,0)</f>
        <v>0</v>
      </c>
      <c r="G303" s="10">
        <f>VLOOKUP(A303,'[1]5DB0.tmp'!$A$1:$I$369,9,0)</f>
        <v>0</v>
      </c>
      <c r="H303" s="10">
        <v>0</v>
      </c>
      <c r="I303" s="3">
        <f>VLOOKUP(A303,'[1]5DB0.tmp'!$A$1:$Q$369,17,0)</f>
        <v>16000</v>
      </c>
      <c r="J303" s="3">
        <f>VLOOKUP(A303,'[1]5DB0.tmp'!$A$1:$T$369,20,0)</f>
        <v>4144.22</v>
      </c>
      <c r="K303" s="3">
        <f t="shared" si="4"/>
        <v>11855.779999999999</v>
      </c>
      <c r="L303" s="2" t="s">
        <v>8</v>
      </c>
      <c r="M303" s="2" t="s">
        <v>17</v>
      </c>
    </row>
    <row r="304" spans="1:13" ht="25.5" customHeight="1" x14ac:dyDescent="0.25">
      <c r="A304" s="2">
        <v>1028</v>
      </c>
      <c r="B304" s="15" t="s">
        <v>269</v>
      </c>
      <c r="C304" s="15" t="s">
        <v>45</v>
      </c>
      <c r="D304" s="15" t="s">
        <v>210</v>
      </c>
      <c r="E304" s="6" t="s">
        <v>22</v>
      </c>
      <c r="F304" s="10">
        <f>VLOOKUP(A304,'[1]5DB0.tmp'!$A$1:$G$369,7,0)</f>
        <v>1222.23</v>
      </c>
      <c r="G304" s="10">
        <f>VLOOKUP(A304,'[1]5DB0.tmp'!$A$1:$I$369,9,0)</f>
        <v>0</v>
      </c>
      <c r="H304" s="10">
        <v>0</v>
      </c>
      <c r="I304" s="3">
        <f>VLOOKUP(A304,'[1]5DB0.tmp'!$A$1:$Q$369,17,0)</f>
        <v>5805.56</v>
      </c>
      <c r="J304" s="3">
        <f>VLOOKUP(A304,'[1]5DB0.tmp'!$A$1:$T$369,20,0)</f>
        <v>911.06</v>
      </c>
      <c r="K304" s="3">
        <f t="shared" si="4"/>
        <v>4894.5</v>
      </c>
      <c r="L304" s="2" t="s">
        <v>8</v>
      </c>
      <c r="M304" s="2" t="s">
        <v>17</v>
      </c>
    </row>
    <row r="305" spans="1:13" ht="25.5" customHeight="1" x14ac:dyDescent="0.25">
      <c r="A305" s="2">
        <v>760</v>
      </c>
      <c r="B305" s="15" t="s">
        <v>130</v>
      </c>
      <c r="C305" s="15" t="s">
        <v>45</v>
      </c>
      <c r="D305" s="15" t="s">
        <v>131</v>
      </c>
      <c r="E305" s="6" t="s">
        <v>22</v>
      </c>
      <c r="F305" s="10">
        <f>VLOOKUP(A305,'[1]5DB0.tmp'!$A$1:$G$369,7,0)</f>
        <v>0</v>
      </c>
      <c r="G305" s="10">
        <f>VLOOKUP(A305,'[1]5DB0.tmp'!$A$1:$I$369,9,0)</f>
        <v>0</v>
      </c>
      <c r="H305" s="10">
        <v>0</v>
      </c>
      <c r="I305" s="3">
        <f>VLOOKUP(A305,'[1]5DB0.tmp'!$A$1:$Q$369,17,0)</f>
        <v>3500</v>
      </c>
      <c r="J305" s="3">
        <f>VLOOKUP(A305,'[1]5DB0.tmp'!$A$1:$T$369,20,0)</f>
        <v>462.84</v>
      </c>
      <c r="K305" s="3">
        <f t="shared" si="4"/>
        <v>3037.16</v>
      </c>
      <c r="L305" s="2" t="s">
        <v>8</v>
      </c>
      <c r="M305" s="2" t="s">
        <v>17</v>
      </c>
    </row>
    <row r="306" spans="1:13" ht="25.5" customHeight="1" x14ac:dyDescent="0.25">
      <c r="A306" s="2">
        <v>1029</v>
      </c>
      <c r="B306" s="15" t="s">
        <v>270</v>
      </c>
      <c r="C306" s="15" t="s">
        <v>45</v>
      </c>
      <c r="D306" s="15" t="s">
        <v>218</v>
      </c>
      <c r="E306" s="6" t="s">
        <v>22</v>
      </c>
      <c r="F306" s="10">
        <f>VLOOKUP(A306,'[1]5DB0.tmp'!$A$1:$G$369,7,0)</f>
        <v>0</v>
      </c>
      <c r="G306" s="10">
        <f>VLOOKUP(A306,'[1]5DB0.tmp'!$A$1:$I$369,9,0)</f>
        <v>0</v>
      </c>
      <c r="H306" s="10">
        <v>0</v>
      </c>
      <c r="I306" s="3">
        <f>VLOOKUP(A306,'[1]5DB0.tmp'!$A$1:$Q$369,17,0)</f>
        <v>5000</v>
      </c>
      <c r="J306" s="3">
        <f>VLOOKUP(A306,'[1]5DB0.tmp'!$A$1:$T$369,20,0)</f>
        <v>917.4</v>
      </c>
      <c r="K306" s="3">
        <f t="shared" si="4"/>
        <v>4082.6</v>
      </c>
      <c r="L306" s="2" t="s">
        <v>8</v>
      </c>
      <c r="M306" s="2" t="s">
        <v>17</v>
      </c>
    </row>
    <row r="307" spans="1:13" ht="25.5" customHeight="1" x14ac:dyDescent="0.25">
      <c r="A307" s="2">
        <v>935</v>
      </c>
      <c r="B307" s="15" t="s">
        <v>211</v>
      </c>
      <c r="C307" s="15" t="s">
        <v>212</v>
      </c>
      <c r="D307" s="15" t="s">
        <v>65</v>
      </c>
      <c r="E307" s="6" t="s">
        <v>22</v>
      </c>
      <c r="F307" s="10">
        <f>VLOOKUP(A307,'[1]5DB0.tmp'!$A$1:$G$369,7,0)</f>
        <v>0</v>
      </c>
      <c r="G307" s="10">
        <f>VLOOKUP(A307,'[1]5DB0.tmp'!$A$1:$I$369,9,0)</f>
        <v>0</v>
      </c>
      <c r="H307" s="10">
        <v>0</v>
      </c>
      <c r="I307" s="3">
        <f>VLOOKUP(A307,'[1]5DB0.tmp'!$A$1:$Q$369,17,0)</f>
        <v>5700</v>
      </c>
      <c r="J307" s="3">
        <f>VLOOKUP(A307,'[1]5DB0.tmp'!$A$1:$T$369,20,0)</f>
        <v>1170.9100000000001</v>
      </c>
      <c r="K307" s="3">
        <f t="shared" si="4"/>
        <v>4529.09</v>
      </c>
      <c r="L307" s="2" t="s">
        <v>8</v>
      </c>
      <c r="M307" s="2" t="s">
        <v>17</v>
      </c>
    </row>
    <row r="308" spans="1:13" ht="25.5" customHeight="1" x14ac:dyDescent="0.25">
      <c r="A308" s="2">
        <v>906</v>
      </c>
      <c r="B308" s="15" t="s">
        <v>195</v>
      </c>
      <c r="C308" s="15" t="s">
        <v>41</v>
      </c>
      <c r="D308" s="15" t="s">
        <v>121</v>
      </c>
      <c r="E308" s="6" t="s">
        <v>22</v>
      </c>
      <c r="F308" s="10">
        <f>VLOOKUP(A308,'[1]5DB0.tmp'!$A$1:$G$369,7,0)</f>
        <v>0</v>
      </c>
      <c r="G308" s="10">
        <f>VLOOKUP(A308,'[1]5DB0.tmp'!$A$1:$I$369,9,0)</f>
        <v>0</v>
      </c>
      <c r="H308" s="10">
        <v>0</v>
      </c>
      <c r="I308" s="3">
        <f>VLOOKUP(A308,'[1]5DB0.tmp'!$A$1:$Q$369,17,0)</f>
        <v>2640</v>
      </c>
      <c r="J308" s="3">
        <f>VLOOKUP(A308,'[1]5DB0.tmp'!$A$1:$T$369,20,0)</f>
        <v>606.53</v>
      </c>
      <c r="K308" s="3">
        <f t="shared" si="4"/>
        <v>2033.47</v>
      </c>
      <c r="L308" s="2" t="s">
        <v>8</v>
      </c>
      <c r="M308" s="2" t="s">
        <v>17</v>
      </c>
    </row>
    <row r="309" spans="1:13" ht="25.5" customHeight="1" x14ac:dyDescent="0.25">
      <c r="A309" s="2">
        <v>1184</v>
      </c>
      <c r="B309" s="15" t="s">
        <v>370</v>
      </c>
      <c r="C309" s="15" t="s">
        <v>45</v>
      </c>
      <c r="D309" s="15" t="s">
        <v>21</v>
      </c>
      <c r="E309" s="6" t="s">
        <v>22</v>
      </c>
      <c r="F309" s="10">
        <f>VLOOKUP(A309,'[1]5DB0.tmp'!$A$1:$G$369,7,0)</f>
        <v>0</v>
      </c>
      <c r="G309" s="10">
        <f>VLOOKUP(A309,'[1]5DB0.tmp'!$A$1:$I$369,9,0)</f>
        <v>0</v>
      </c>
      <c r="H309" s="10">
        <v>0</v>
      </c>
      <c r="I309" s="3">
        <f>VLOOKUP(A309,'[1]5DB0.tmp'!$A$1:$Q$369,17,0)</f>
        <v>4000</v>
      </c>
      <c r="J309" s="3">
        <f>VLOOKUP(A309,'[1]5DB0.tmp'!$A$1:$T$369,20,0)</f>
        <v>594.94000000000005</v>
      </c>
      <c r="K309" s="3">
        <f t="shared" si="4"/>
        <v>3405.06</v>
      </c>
      <c r="L309" s="2" t="s">
        <v>8</v>
      </c>
      <c r="M309" s="2" t="s">
        <v>17</v>
      </c>
    </row>
    <row r="310" spans="1:13" ht="25.5" customHeight="1" x14ac:dyDescent="0.25">
      <c r="A310" s="2">
        <v>1270</v>
      </c>
      <c r="B310" s="15" t="s">
        <v>462</v>
      </c>
      <c r="C310" s="15" t="s">
        <v>283</v>
      </c>
      <c r="D310" s="15" t="s">
        <v>153</v>
      </c>
      <c r="E310" s="6" t="s">
        <v>22</v>
      </c>
      <c r="F310" s="10">
        <f>VLOOKUP(A310,'[1]5DB0.tmp'!$A$1:$G$369,7,0)</f>
        <v>0</v>
      </c>
      <c r="G310" s="10">
        <f>VLOOKUP(A310,'[1]5DB0.tmp'!$A$1:$I$369,9,0)</f>
        <v>0</v>
      </c>
      <c r="H310" s="10">
        <v>0</v>
      </c>
      <c r="I310" s="3">
        <f>VLOOKUP(A310,'[1]5DB0.tmp'!$A$1:$Q$369,17,0)</f>
        <v>4000</v>
      </c>
      <c r="J310" s="3">
        <f>VLOOKUP(A310,'[1]5DB0.tmp'!$A$1:$T$369,20,0)</f>
        <v>566.51</v>
      </c>
      <c r="K310" s="3">
        <f t="shared" si="4"/>
        <v>3433.49</v>
      </c>
      <c r="L310" s="2" t="s">
        <v>8</v>
      </c>
      <c r="M310" s="2" t="s">
        <v>17</v>
      </c>
    </row>
    <row r="311" spans="1:13" ht="25.5" customHeight="1" x14ac:dyDescent="0.25">
      <c r="A311" s="2">
        <v>154</v>
      </c>
      <c r="B311" s="15" t="s">
        <v>56</v>
      </c>
      <c r="C311" s="15" t="s">
        <v>26</v>
      </c>
      <c r="D311" s="15" t="s">
        <v>42</v>
      </c>
      <c r="E311" s="6" t="s">
        <v>22</v>
      </c>
      <c r="F311" s="10">
        <f>VLOOKUP(A311,'[1]5DB0.tmp'!$A$1:$G$369,7,0)</f>
        <v>0</v>
      </c>
      <c r="G311" s="10">
        <f>VLOOKUP(A311,'[1]5DB0.tmp'!$A$1:$I$369,9,0)</f>
        <v>0</v>
      </c>
      <c r="H311" s="10">
        <v>0</v>
      </c>
      <c r="I311" s="3">
        <f>VLOOKUP(A311,'[1]5DB0.tmp'!$A$1:$Q$369,17,0)</f>
        <v>2990</v>
      </c>
      <c r="J311" s="3">
        <f>VLOOKUP(A311,'[1]5DB0.tmp'!$A$1:$T$369,20,0)</f>
        <v>701.09</v>
      </c>
      <c r="K311" s="3">
        <f t="shared" si="4"/>
        <v>2288.91</v>
      </c>
      <c r="L311" s="2" t="s">
        <v>8</v>
      </c>
      <c r="M311" s="2" t="s">
        <v>17</v>
      </c>
    </row>
    <row r="312" spans="1:13" ht="25.5" customHeight="1" x14ac:dyDescent="0.25">
      <c r="A312" s="2">
        <v>1170</v>
      </c>
      <c r="B312" s="15" t="s">
        <v>359</v>
      </c>
      <c r="C312" s="15" t="s">
        <v>360</v>
      </c>
      <c r="D312" s="15" t="s">
        <v>70</v>
      </c>
      <c r="E312" s="6" t="s">
        <v>22</v>
      </c>
      <c r="F312" s="10">
        <f>VLOOKUP(A312,'[1]5DB0.tmp'!$A$1:$G$369,7,0)</f>
        <v>0</v>
      </c>
      <c r="G312" s="10">
        <f>VLOOKUP(A312,'[1]5DB0.tmp'!$A$1:$I$369,9,0)</f>
        <v>0</v>
      </c>
      <c r="H312" s="10">
        <v>0</v>
      </c>
      <c r="I312" s="3">
        <f>VLOOKUP(A312,'[1]5DB0.tmp'!$A$1:$Q$369,17,0)</f>
        <v>8000</v>
      </c>
      <c r="J312" s="3">
        <f>VLOOKUP(A312,'[1]5DB0.tmp'!$A$1:$T$369,20,0)</f>
        <v>1839.94</v>
      </c>
      <c r="K312" s="3">
        <f t="shared" si="4"/>
        <v>6160.0599999999995</v>
      </c>
      <c r="L312" s="2" t="s">
        <v>8</v>
      </c>
      <c r="M312" s="2" t="s">
        <v>17</v>
      </c>
    </row>
    <row r="313" spans="1:13" ht="25.5" customHeight="1" x14ac:dyDescent="0.25">
      <c r="A313" s="2">
        <v>1066</v>
      </c>
      <c r="B313" s="15" t="s">
        <v>295</v>
      </c>
      <c r="C313" s="15" t="s">
        <v>280</v>
      </c>
      <c r="D313" s="15" t="s">
        <v>65</v>
      </c>
      <c r="E313" s="6" t="s">
        <v>22</v>
      </c>
      <c r="F313" s="10">
        <f>VLOOKUP(A313,'[1]5DB0.tmp'!$A$1:$G$369,7,0)</f>
        <v>0</v>
      </c>
      <c r="G313" s="10">
        <f>VLOOKUP(A313,'[1]5DB0.tmp'!$A$1:$I$369,9,0)</f>
        <v>0</v>
      </c>
      <c r="H313" s="10">
        <v>0</v>
      </c>
      <c r="I313" s="3">
        <f>VLOOKUP(A313,'[1]5DB0.tmp'!$A$1:$Q$369,17,0)</f>
        <v>1900</v>
      </c>
      <c r="J313" s="3">
        <f>VLOOKUP(A313,'[1]5DB0.tmp'!$A$1:$T$369,20,0)</f>
        <v>342.78</v>
      </c>
      <c r="K313" s="3">
        <f t="shared" si="4"/>
        <v>1557.22</v>
      </c>
      <c r="L313" s="2" t="s">
        <v>8</v>
      </c>
      <c r="M313" s="2" t="s">
        <v>17</v>
      </c>
    </row>
    <row r="314" spans="1:13" ht="25.5" customHeight="1" x14ac:dyDescent="0.25">
      <c r="A314" s="2">
        <v>1296</v>
      </c>
      <c r="B314" s="15" t="s">
        <v>493</v>
      </c>
      <c r="C314" s="15" t="s">
        <v>64</v>
      </c>
      <c r="D314" s="15" t="s">
        <v>135</v>
      </c>
      <c r="E314" s="6" t="s">
        <v>22</v>
      </c>
      <c r="F314" s="10">
        <f>VLOOKUP(A314,'[1]5DB0.tmp'!$A$1:$G$369,7,0)</f>
        <v>0</v>
      </c>
      <c r="G314" s="10">
        <f>VLOOKUP(A314,'[1]5DB0.tmp'!$A$1:$I$369,9,0)</f>
        <v>0</v>
      </c>
      <c r="H314" s="10">
        <v>0</v>
      </c>
      <c r="I314" s="3">
        <f>VLOOKUP(A314,'[1]5DB0.tmp'!$A$1:$Q$369,17,0)</f>
        <v>8000</v>
      </c>
      <c r="J314" s="3">
        <f>VLOOKUP(A314,'[1]5DB0.tmp'!$A$1:$T$369,20,0)</f>
        <v>2563.85</v>
      </c>
      <c r="K314" s="3">
        <f t="shared" si="4"/>
        <v>5436.15</v>
      </c>
      <c r="L314" s="2" t="s">
        <v>8</v>
      </c>
      <c r="M314" s="2" t="s">
        <v>17</v>
      </c>
    </row>
    <row r="315" spans="1:13" ht="25.5" customHeight="1" x14ac:dyDescent="0.25">
      <c r="A315" s="2">
        <v>1000</v>
      </c>
      <c r="B315" s="15" t="s">
        <v>250</v>
      </c>
      <c r="C315" s="15" t="s">
        <v>60</v>
      </c>
      <c r="D315" s="15" t="s">
        <v>128</v>
      </c>
      <c r="E315" s="6" t="s">
        <v>22</v>
      </c>
      <c r="F315" s="10">
        <f>VLOOKUP(A315,'[1]5DB0.tmp'!$A$1:$G$369,7,0)</f>
        <v>0</v>
      </c>
      <c r="G315" s="10">
        <f>VLOOKUP(A315,'[1]5DB0.tmp'!$A$1:$I$369,9,0)</f>
        <v>0</v>
      </c>
      <c r="H315" s="10">
        <v>0</v>
      </c>
      <c r="I315" s="3">
        <f>VLOOKUP(A315,'[1]5DB0.tmp'!$A$1:$Q$369,17,0)</f>
        <v>2884.8</v>
      </c>
      <c r="J315" s="3">
        <f>VLOOKUP(A315,'[1]5DB0.tmp'!$A$1:$T$369,20,0)</f>
        <v>308.37</v>
      </c>
      <c r="K315" s="3">
        <f t="shared" si="4"/>
        <v>2576.4300000000003</v>
      </c>
      <c r="L315" s="2" t="s">
        <v>8</v>
      </c>
      <c r="M315" s="2" t="s">
        <v>17</v>
      </c>
    </row>
    <row r="316" spans="1:13" ht="25.5" customHeight="1" x14ac:dyDescent="0.25">
      <c r="A316" s="2">
        <v>714</v>
      </c>
      <c r="B316" s="15" t="s">
        <v>118</v>
      </c>
      <c r="C316" s="15" t="s">
        <v>41</v>
      </c>
      <c r="D316" s="15" t="s">
        <v>86</v>
      </c>
      <c r="E316" s="6" t="s">
        <v>22</v>
      </c>
      <c r="F316" s="10">
        <f>VLOOKUP(A316,'[1]5DB0.tmp'!$A$1:$G$369,7,0)</f>
        <v>0</v>
      </c>
      <c r="G316" s="10">
        <f>VLOOKUP(A316,'[1]5DB0.tmp'!$A$1:$I$369,9,0)</f>
        <v>0</v>
      </c>
      <c r="H316" s="10">
        <v>0</v>
      </c>
      <c r="I316" s="3">
        <f>VLOOKUP(A316,'[1]5DB0.tmp'!$A$1:$Q$369,17,0)</f>
        <v>2640</v>
      </c>
      <c r="J316" s="3">
        <f>VLOOKUP(A316,'[1]5DB0.tmp'!$A$1:$T$369,20,0)</f>
        <v>635.52</v>
      </c>
      <c r="K316" s="3">
        <f t="shared" si="4"/>
        <v>2004.48</v>
      </c>
      <c r="L316" s="2" t="s">
        <v>8</v>
      </c>
      <c r="M316" s="2" t="s">
        <v>17</v>
      </c>
    </row>
    <row r="317" spans="1:13" ht="25.5" customHeight="1" x14ac:dyDescent="0.25">
      <c r="A317" s="2">
        <v>1136</v>
      </c>
      <c r="B317" s="15" t="s">
        <v>343</v>
      </c>
      <c r="C317" s="15" t="s">
        <v>26</v>
      </c>
      <c r="D317" s="15" t="s">
        <v>33</v>
      </c>
      <c r="E317" s="6" t="s">
        <v>22</v>
      </c>
      <c r="F317" s="10">
        <f>VLOOKUP(A317,'[1]5DB0.tmp'!$A$1:$G$369,7,0)</f>
        <v>0</v>
      </c>
      <c r="G317" s="10">
        <f>VLOOKUP(A317,'[1]5DB0.tmp'!$A$1:$I$369,9,0)</f>
        <v>0</v>
      </c>
      <c r="H317" s="10">
        <v>0</v>
      </c>
      <c r="I317" s="3">
        <f>VLOOKUP(A317,'[1]5DB0.tmp'!$A$1:$Q$369,17,0)</f>
        <v>3302.99</v>
      </c>
      <c r="J317" s="3">
        <f>VLOOKUP(A317,'[1]5DB0.tmp'!$A$1:$T$369,20,0)</f>
        <v>386.15</v>
      </c>
      <c r="K317" s="3">
        <f t="shared" si="4"/>
        <v>2916.8399999999997</v>
      </c>
      <c r="L317" s="2" t="s">
        <v>8</v>
      </c>
      <c r="M317" s="2" t="s">
        <v>17</v>
      </c>
    </row>
    <row r="318" spans="1:13" ht="25.5" customHeight="1" x14ac:dyDescent="0.25">
      <c r="A318" s="2">
        <v>779</v>
      </c>
      <c r="B318" s="15" t="s">
        <v>139</v>
      </c>
      <c r="C318" s="15" t="s">
        <v>45</v>
      </c>
      <c r="D318" s="15" t="s">
        <v>93</v>
      </c>
      <c r="E318" s="6" t="s">
        <v>22</v>
      </c>
      <c r="F318" s="10">
        <f>VLOOKUP(A318,'[1]5DB0.tmp'!$A$1:$G$369,7,0)</f>
        <v>0</v>
      </c>
      <c r="G318" s="10">
        <f>VLOOKUP(A318,'[1]5DB0.tmp'!$A$1:$I$369,9,0)</f>
        <v>0</v>
      </c>
      <c r="H318" s="10">
        <v>0</v>
      </c>
      <c r="I318" s="3">
        <f>VLOOKUP(A318,'[1]5DB0.tmp'!$A$1:$Q$369,17,0)</f>
        <v>13000</v>
      </c>
      <c r="J318" s="3">
        <f>VLOOKUP(A318,'[1]5DB0.tmp'!$A$1:$T$369,20,0)</f>
        <v>3894.38</v>
      </c>
      <c r="K318" s="3">
        <f t="shared" si="4"/>
        <v>9105.619999999999</v>
      </c>
      <c r="L318" s="2" t="s">
        <v>8</v>
      </c>
      <c r="M318" s="2" t="s">
        <v>17</v>
      </c>
    </row>
    <row r="319" spans="1:13" ht="25.5" customHeight="1" x14ac:dyDescent="0.25">
      <c r="A319" s="2">
        <v>1090</v>
      </c>
      <c r="B319" s="15" t="s">
        <v>314</v>
      </c>
      <c r="C319" s="15" t="s">
        <v>261</v>
      </c>
      <c r="D319" s="15" t="s">
        <v>21</v>
      </c>
      <c r="E319" s="6" t="s">
        <v>22</v>
      </c>
      <c r="F319" s="10">
        <f>VLOOKUP(A319,'[1]5DB0.tmp'!$A$1:$G$369,7,0)</f>
        <v>3911.1099999999997</v>
      </c>
      <c r="G319" s="10">
        <f>VLOOKUP(A319,'[1]5DB0.tmp'!$A$1:$I$369,9,0)</f>
        <v>0</v>
      </c>
      <c r="H319" s="10">
        <v>0</v>
      </c>
      <c r="I319" s="3">
        <f>VLOOKUP(A319,'[1]5DB0.tmp'!$A$1:$Q$369,17,0)</f>
        <v>4977.78</v>
      </c>
      <c r="J319" s="3">
        <f>VLOOKUP(A319,'[1]5DB0.tmp'!$A$1:$T$369,20,0)</f>
        <v>720.36999999999989</v>
      </c>
      <c r="K319" s="3">
        <f t="shared" si="4"/>
        <v>4257.41</v>
      </c>
      <c r="L319" s="2" t="s">
        <v>8</v>
      </c>
      <c r="M319" s="2" t="s">
        <v>17</v>
      </c>
    </row>
    <row r="320" spans="1:13" ht="25.5" customHeight="1" x14ac:dyDescent="0.25">
      <c r="A320" s="2">
        <v>15010</v>
      </c>
      <c r="B320" s="15" t="s">
        <v>514</v>
      </c>
      <c r="C320" s="15" t="s">
        <v>507</v>
      </c>
      <c r="D320" s="16" t="s">
        <v>9</v>
      </c>
      <c r="E320" s="11" t="s">
        <v>0</v>
      </c>
      <c r="F320" s="10">
        <f>VLOOKUP(A320,'[1]5DB0.tmp'!$A$1:$G$369,7,0)</f>
        <v>0</v>
      </c>
      <c r="G320" s="10">
        <f>VLOOKUP(A320,'[1]5DB0.tmp'!$A$1:$I$369,9,0)</f>
        <v>0</v>
      </c>
      <c r="H320" s="10">
        <v>0</v>
      </c>
      <c r="I320" s="3">
        <f>VLOOKUP(A320,'[1]5DB0.tmp'!$A$1:$Q$369,17,0)</f>
        <v>4008.25</v>
      </c>
      <c r="J320" s="3">
        <f>VLOOKUP(A320,'[1]5DB0.tmp'!$A$1:$T$369,20,0)</f>
        <v>601.20000000000005</v>
      </c>
      <c r="K320" s="3">
        <f t="shared" si="4"/>
        <v>3407.05</v>
      </c>
      <c r="L320" s="2" t="s">
        <v>8</v>
      </c>
      <c r="M320" s="2" t="s">
        <v>17</v>
      </c>
    </row>
    <row r="321" spans="1:13" ht="25.5" customHeight="1" x14ac:dyDescent="0.25">
      <c r="A321" s="2">
        <v>1026</v>
      </c>
      <c r="B321" s="15" t="s">
        <v>267</v>
      </c>
      <c r="C321" s="15" t="s">
        <v>268</v>
      </c>
      <c r="D321" s="15" t="s">
        <v>210</v>
      </c>
      <c r="E321" s="6" t="s">
        <v>22</v>
      </c>
      <c r="F321" s="10">
        <f>VLOOKUP(A321,'[1]5DB0.tmp'!$A$1:$G$369,7,0)</f>
        <v>0</v>
      </c>
      <c r="G321" s="10">
        <f>VLOOKUP(A321,'[1]5DB0.tmp'!$A$1:$I$369,9,0)</f>
        <v>0</v>
      </c>
      <c r="H321" s="10">
        <v>0</v>
      </c>
      <c r="I321" s="3">
        <f>VLOOKUP(A321,'[1]5DB0.tmp'!$A$1:$Q$369,17,0)</f>
        <v>4500</v>
      </c>
      <c r="J321" s="3">
        <f>VLOOKUP(A321,'[1]5DB0.tmp'!$A$1:$T$369,20,0)</f>
        <v>979.02</v>
      </c>
      <c r="K321" s="3">
        <f t="shared" si="4"/>
        <v>3520.98</v>
      </c>
      <c r="L321" s="2" t="s">
        <v>8</v>
      </c>
      <c r="M321" s="2" t="s">
        <v>17</v>
      </c>
    </row>
    <row r="322" spans="1:13" ht="25.5" customHeight="1" x14ac:dyDescent="0.25">
      <c r="A322" s="2">
        <v>783</v>
      </c>
      <c r="B322" s="15" t="s">
        <v>140</v>
      </c>
      <c r="C322" s="15" t="s">
        <v>141</v>
      </c>
      <c r="D322" s="15" t="s">
        <v>75</v>
      </c>
      <c r="E322" s="6" t="s">
        <v>22</v>
      </c>
      <c r="F322" s="10">
        <f>VLOOKUP(A322,'[1]5DB0.tmp'!$A$1:$G$369,7,0)</f>
        <v>2000</v>
      </c>
      <c r="G322" s="10">
        <f>VLOOKUP(A322,'[1]5DB0.tmp'!$A$1:$I$369,9,0)</f>
        <v>0</v>
      </c>
      <c r="H322" s="10">
        <v>0</v>
      </c>
      <c r="I322" s="3">
        <f>VLOOKUP(A322,'[1]5DB0.tmp'!$A$1:$Q$369,17,0)</f>
        <v>15500</v>
      </c>
      <c r="J322" s="3">
        <f>VLOOKUP(A322,'[1]5DB0.tmp'!$A$1:$T$369,20,0)</f>
        <v>3404.58</v>
      </c>
      <c r="K322" s="3">
        <f t="shared" si="4"/>
        <v>12095.42</v>
      </c>
      <c r="L322" s="2" t="s">
        <v>8</v>
      </c>
      <c r="M322" s="2" t="s">
        <v>17</v>
      </c>
    </row>
    <row r="323" spans="1:13" ht="25.5" customHeight="1" x14ac:dyDescent="0.25">
      <c r="A323" s="2">
        <v>1091</v>
      </c>
      <c r="B323" s="15" t="s">
        <v>315</v>
      </c>
      <c r="C323" s="15" t="s">
        <v>316</v>
      </c>
      <c r="D323" s="15" t="s">
        <v>205</v>
      </c>
      <c r="E323" s="6" t="s">
        <v>22</v>
      </c>
      <c r="F323" s="10">
        <f>VLOOKUP(A323,'[1]5DB0.tmp'!$A$1:$G$369,7,0)</f>
        <v>6666.67</v>
      </c>
      <c r="G323" s="10">
        <f>VLOOKUP(A323,'[1]5DB0.tmp'!$A$1:$I$369,9,0)</f>
        <v>0</v>
      </c>
      <c r="H323" s="10">
        <v>0</v>
      </c>
      <c r="I323" s="3">
        <f>VLOOKUP(A323,'[1]5DB0.tmp'!$A$1:$Q$369,17,0)</f>
        <v>11666.67</v>
      </c>
      <c r="J323" s="3">
        <f>VLOOKUP(A323,'[1]5DB0.tmp'!$A$1:$T$369,20,0)</f>
        <v>1896.2199999999993</v>
      </c>
      <c r="K323" s="3">
        <f t="shared" ref="K323:K370" si="5">I323-J323</f>
        <v>9770.4500000000007</v>
      </c>
      <c r="L323" s="2" t="s">
        <v>8</v>
      </c>
      <c r="M323" s="2" t="s">
        <v>17</v>
      </c>
    </row>
    <row r="324" spans="1:13" ht="25.5" customHeight="1" x14ac:dyDescent="0.25">
      <c r="A324" s="2">
        <v>1003</v>
      </c>
      <c r="B324" s="15" t="s">
        <v>253</v>
      </c>
      <c r="C324" s="15" t="s">
        <v>26</v>
      </c>
      <c r="D324" s="15" t="s">
        <v>244</v>
      </c>
      <c r="E324" s="6" t="s">
        <v>22</v>
      </c>
      <c r="F324" s="10">
        <f>VLOOKUP(A324,'[1]5DB0.tmp'!$A$1:$G$369,7,0)</f>
        <v>4262.05</v>
      </c>
      <c r="G324" s="10">
        <f>VLOOKUP(A324,'[1]5DB0.tmp'!$A$1:$I$369,9,0)</f>
        <v>0</v>
      </c>
      <c r="H324" s="10">
        <v>0</v>
      </c>
      <c r="I324" s="3">
        <f>VLOOKUP(A324,'[1]5DB0.tmp'!$A$1:$Q$369,17,0)</f>
        <v>4557.46</v>
      </c>
      <c r="J324" s="3">
        <f>VLOOKUP(A324,'[1]5DB0.tmp'!$A$1:$T$369,20,0)</f>
        <v>978.89999999999964</v>
      </c>
      <c r="K324" s="3">
        <f t="shared" si="5"/>
        <v>3578.5600000000004</v>
      </c>
      <c r="L324" s="2" t="s">
        <v>8</v>
      </c>
      <c r="M324" s="2" t="s">
        <v>17</v>
      </c>
    </row>
    <row r="325" spans="1:13" ht="25.5" customHeight="1" x14ac:dyDescent="0.25">
      <c r="A325" s="2">
        <v>953</v>
      </c>
      <c r="B325" s="15" t="s">
        <v>223</v>
      </c>
      <c r="C325" s="15" t="s">
        <v>100</v>
      </c>
      <c r="D325" s="15" t="s">
        <v>128</v>
      </c>
      <c r="E325" s="6" t="s">
        <v>22</v>
      </c>
      <c r="F325" s="10">
        <f>VLOOKUP(A325,'[1]5DB0.tmp'!$A$1:$G$369,7,0)</f>
        <v>0</v>
      </c>
      <c r="G325" s="10">
        <f>VLOOKUP(A325,'[1]5DB0.tmp'!$A$1:$I$369,9,0)</f>
        <v>0</v>
      </c>
      <c r="H325" s="10">
        <v>0</v>
      </c>
      <c r="I325" s="3">
        <f>VLOOKUP(A325,'[1]5DB0.tmp'!$A$1:$Q$369,17,0)</f>
        <v>2984.8</v>
      </c>
      <c r="J325" s="3">
        <f>VLOOKUP(A325,'[1]5DB0.tmp'!$A$1:$T$369,20,0)</f>
        <v>341.19</v>
      </c>
      <c r="K325" s="3">
        <f t="shared" si="5"/>
        <v>2643.61</v>
      </c>
      <c r="L325" s="2" t="s">
        <v>8</v>
      </c>
      <c r="M325" s="2" t="s">
        <v>17</v>
      </c>
    </row>
    <row r="326" spans="1:13" ht="25.5" customHeight="1" x14ac:dyDescent="0.25">
      <c r="A326" s="2">
        <v>1009</v>
      </c>
      <c r="B326" s="15" t="s">
        <v>258</v>
      </c>
      <c r="C326" s="15" t="s">
        <v>259</v>
      </c>
      <c r="D326" s="15" t="s">
        <v>149</v>
      </c>
      <c r="E326" s="11" t="s">
        <v>22</v>
      </c>
      <c r="F326" s="10">
        <f>VLOOKUP(A326,'[1]5DB0.tmp'!$A$1:$G$369,7,0)</f>
        <v>0</v>
      </c>
      <c r="G326" s="10">
        <f>VLOOKUP(A326,'[1]5DB0.tmp'!$A$1:$I$369,9,0)</f>
        <v>0</v>
      </c>
      <c r="H326" s="10">
        <v>0</v>
      </c>
      <c r="I326" s="3">
        <f>VLOOKUP(A326,'[1]5DB0.tmp'!$A$1:$Q$369,17,0)</f>
        <v>4000</v>
      </c>
      <c r="J326" s="3">
        <f>VLOOKUP(A326,'[1]5DB0.tmp'!$A$1:$T$369,20,0)</f>
        <v>594.94000000000005</v>
      </c>
      <c r="K326" s="3">
        <f t="shared" si="5"/>
        <v>3405.06</v>
      </c>
      <c r="L326" s="2" t="s">
        <v>8</v>
      </c>
      <c r="M326" s="2" t="s">
        <v>17</v>
      </c>
    </row>
    <row r="327" spans="1:13" ht="25.5" customHeight="1" x14ac:dyDescent="0.25">
      <c r="A327" s="2">
        <v>988</v>
      </c>
      <c r="B327" s="15" t="s">
        <v>241</v>
      </c>
      <c r="C327" s="15" t="s">
        <v>242</v>
      </c>
      <c r="D327" s="15" t="s">
        <v>205</v>
      </c>
      <c r="E327" s="6" t="s">
        <v>22</v>
      </c>
      <c r="F327" s="10">
        <f>VLOOKUP(A327,'[1]5DB0.tmp'!$A$1:$G$369,7,0)</f>
        <v>0</v>
      </c>
      <c r="G327" s="10">
        <f>VLOOKUP(A327,'[1]5DB0.tmp'!$A$1:$I$369,9,0)</f>
        <v>0</v>
      </c>
      <c r="H327" s="10">
        <v>0</v>
      </c>
      <c r="I327" s="3">
        <f>VLOOKUP(A327,'[1]5DB0.tmp'!$A$1:$Q$369,17,0)</f>
        <v>9500</v>
      </c>
      <c r="J327" s="3">
        <f>VLOOKUP(A327,'[1]5DB0.tmp'!$A$1:$T$369,20,0)</f>
        <v>2252.44</v>
      </c>
      <c r="K327" s="3">
        <f t="shared" si="5"/>
        <v>7247.5599999999995</v>
      </c>
      <c r="L327" s="2" t="s">
        <v>8</v>
      </c>
      <c r="M327" s="2" t="s">
        <v>17</v>
      </c>
    </row>
    <row r="328" spans="1:13" ht="25.5" customHeight="1" x14ac:dyDescent="0.25">
      <c r="A328" s="2">
        <v>1131</v>
      </c>
      <c r="B328" s="15" t="s">
        <v>338</v>
      </c>
      <c r="C328" s="15" t="s">
        <v>339</v>
      </c>
      <c r="D328" s="15" t="s">
        <v>38</v>
      </c>
      <c r="E328" s="6" t="s">
        <v>22</v>
      </c>
      <c r="F328" s="10">
        <f>VLOOKUP(A328,'[1]5DB0.tmp'!$A$1:$G$369,7,0)</f>
        <v>0</v>
      </c>
      <c r="G328" s="10">
        <f>VLOOKUP(A328,'[1]5DB0.tmp'!$A$1:$I$369,9,0)</f>
        <v>0</v>
      </c>
      <c r="H328" s="10">
        <v>0</v>
      </c>
      <c r="I328" s="3">
        <f>VLOOKUP(A328,'[1]5DB0.tmp'!$A$1:$Q$369,17,0)</f>
        <v>4500</v>
      </c>
      <c r="J328" s="3">
        <f>VLOOKUP(A328,'[1]5DB0.tmp'!$A$1:$T$369,20,0)</f>
        <v>750.65</v>
      </c>
      <c r="K328" s="3">
        <f t="shared" si="5"/>
        <v>3749.35</v>
      </c>
      <c r="L328" s="2" t="s">
        <v>8</v>
      </c>
      <c r="M328" s="2" t="s">
        <v>17</v>
      </c>
    </row>
    <row r="329" spans="1:13" ht="25.5" customHeight="1" x14ac:dyDescent="0.25">
      <c r="A329" s="2">
        <v>711</v>
      </c>
      <c r="B329" s="15" t="s">
        <v>116</v>
      </c>
      <c r="C329" s="15" t="s">
        <v>117</v>
      </c>
      <c r="D329" s="15" t="s">
        <v>78</v>
      </c>
      <c r="E329" s="6" t="s">
        <v>22</v>
      </c>
      <c r="F329" s="10">
        <f>VLOOKUP(A329,'[1]5DB0.tmp'!$A$1:$G$369,7,0)</f>
        <v>0</v>
      </c>
      <c r="G329" s="10">
        <f>VLOOKUP(A329,'[1]5DB0.tmp'!$A$1:$I$369,9,0)</f>
        <v>0</v>
      </c>
      <c r="H329" s="10">
        <v>0</v>
      </c>
      <c r="I329" s="3">
        <f>VLOOKUP(A329,'[1]5DB0.tmp'!$A$1:$Q$369,17,0)</f>
        <v>2200</v>
      </c>
      <c r="J329" s="3">
        <f>VLOOKUP(A329,'[1]5DB0.tmp'!$A$1:$T$369,20,0)</f>
        <v>192.82</v>
      </c>
      <c r="K329" s="3">
        <f t="shared" si="5"/>
        <v>2007.18</v>
      </c>
      <c r="L329" s="2" t="s">
        <v>8</v>
      </c>
      <c r="M329" s="2" t="s">
        <v>17</v>
      </c>
    </row>
    <row r="330" spans="1:13" ht="25.5" customHeight="1" x14ac:dyDescent="0.25">
      <c r="A330" s="2">
        <v>792</v>
      </c>
      <c r="B330" s="15" t="s">
        <v>146</v>
      </c>
      <c r="C330" s="15" t="s">
        <v>45</v>
      </c>
      <c r="D330" s="15" t="s">
        <v>89</v>
      </c>
      <c r="E330" s="6" t="s">
        <v>22</v>
      </c>
      <c r="F330" s="10">
        <f>VLOOKUP(A330,'[1]5DB0.tmp'!$A$1:$G$369,7,0)</f>
        <v>1333.33</v>
      </c>
      <c r="G330" s="10">
        <f>VLOOKUP(A330,'[1]5DB0.tmp'!$A$1:$I$369,9,0)</f>
        <v>0</v>
      </c>
      <c r="H330" s="10">
        <v>0</v>
      </c>
      <c r="I330" s="3">
        <f>VLOOKUP(A330,'[1]5DB0.tmp'!$A$1:$Q$369,17,0)</f>
        <v>10333.33</v>
      </c>
      <c r="J330" s="3">
        <f>VLOOKUP(A330,'[1]5DB0.tmp'!$A$1:$T$369,20,0)</f>
        <v>2219.2200000000003</v>
      </c>
      <c r="K330" s="3">
        <f t="shared" si="5"/>
        <v>8114.11</v>
      </c>
      <c r="L330" s="2" t="s">
        <v>8</v>
      </c>
      <c r="M330" s="2" t="s">
        <v>17</v>
      </c>
    </row>
    <row r="331" spans="1:13" ht="25.5" customHeight="1" x14ac:dyDescent="0.25">
      <c r="A331" s="2">
        <v>24</v>
      </c>
      <c r="B331" s="15" t="s">
        <v>30</v>
      </c>
      <c r="C331" s="15" t="s">
        <v>31</v>
      </c>
      <c r="D331" s="15" t="s">
        <v>27</v>
      </c>
      <c r="E331" s="6" t="s">
        <v>22</v>
      </c>
      <c r="F331" s="10">
        <f>VLOOKUP(A331,'[1]5DB0.tmp'!$A$1:$G$369,7,0)</f>
        <v>0</v>
      </c>
      <c r="G331" s="10">
        <f>VLOOKUP(A331,'[1]5DB0.tmp'!$A$1:$I$369,9,0)</f>
        <v>0</v>
      </c>
      <c r="H331" s="10">
        <v>0</v>
      </c>
      <c r="I331" s="3">
        <f>VLOOKUP(A331,'[1]5DB0.tmp'!$A$1:$Q$369,17,0)</f>
        <v>3120</v>
      </c>
      <c r="J331" s="3">
        <f>VLOOKUP(A331,'[1]5DB0.tmp'!$A$1:$T$369,20,0)</f>
        <v>337.9</v>
      </c>
      <c r="K331" s="3">
        <f t="shared" si="5"/>
        <v>2782.1</v>
      </c>
      <c r="L331" s="2" t="s">
        <v>8</v>
      </c>
      <c r="M331" s="2" t="s">
        <v>17</v>
      </c>
    </row>
    <row r="332" spans="1:13" ht="25.5" customHeight="1" x14ac:dyDescent="0.25">
      <c r="A332" s="2">
        <v>1126</v>
      </c>
      <c r="B332" s="15" t="s">
        <v>335</v>
      </c>
      <c r="C332" s="15" t="s">
        <v>77</v>
      </c>
      <c r="D332" s="15" t="s">
        <v>38</v>
      </c>
      <c r="E332" s="6" t="s">
        <v>22</v>
      </c>
      <c r="F332" s="10">
        <f>VLOOKUP(A332,'[1]5DB0.tmp'!$A$1:$G$369,7,0)</f>
        <v>0</v>
      </c>
      <c r="G332" s="10">
        <f>VLOOKUP(A332,'[1]5DB0.tmp'!$A$1:$I$369,9,0)</f>
        <v>0</v>
      </c>
      <c r="H332" s="10">
        <v>0</v>
      </c>
      <c r="I332" s="3">
        <f>VLOOKUP(A332,'[1]5DB0.tmp'!$A$1:$Q$369,17,0)</f>
        <v>2200</v>
      </c>
      <c r="J332" s="3">
        <f>VLOOKUP(A332,'[1]5DB0.tmp'!$A$1:$T$369,20,0)</f>
        <v>192.82</v>
      </c>
      <c r="K332" s="3">
        <f t="shared" si="5"/>
        <v>2007.18</v>
      </c>
      <c r="L332" s="2" t="s">
        <v>8</v>
      </c>
      <c r="M332" s="2" t="s">
        <v>17</v>
      </c>
    </row>
    <row r="333" spans="1:13" ht="25.5" customHeight="1" x14ac:dyDescent="0.25">
      <c r="A333" s="2">
        <v>1036</v>
      </c>
      <c r="B333" s="15" t="s">
        <v>274</v>
      </c>
      <c r="C333" s="15" t="s">
        <v>275</v>
      </c>
      <c r="D333" s="15" t="s">
        <v>276</v>
      </c>
      <c r="E333" s="6" t="s">
        <v>22</v>
      </c>
      <c r="F333" s="10">
        <f>VLOOKUP(A333,'[1]5DB0.tmp'!$A$1:$G$369,7,0)</f>
        <v>0</v>
      </c>
      <c r="G333" s="10">
        <f>VLOOKUP(A333,'[1]5DB0.tmp'!$A$1:$I$369,9,0)</f>
        <v>0</v>
      </c>
      <c r="H333" s="10">
        <v>0</v>
      </c>
      <c r="I333" s="3">
        <f>VLOOKUP(A333,'[1]5DB0.tmp'!$A$1:$Q$369,17,0)</f>
        <v>1900</v>
      </c>
      <c r="J333" s="3">
        <f>VLOOKUP(A333,'[1]5DB0.tmp'!$A$1:$T$369,20,0)</f>
        <v>165.82</v>
      </c>
      <c r="K333" s="3">
        <f t="shared" si="5"/>
        <v>1734.18</v>
      </c>
      <c r="L333" s="2" t="s">
        <v>8</v>
      </c>
      <c r="M333" s="2" t="s">
        <v>17</v>
      </c>
    </row>
    <row r="334" spans="1:13" ht="25.5" customHeight="1" x14ac:dyDescent="0.25">
      <c r="A334" s="2">
        <v>1208</v>
      </c>
      <c r="B334" s="15" t="s">
        <v>395</v>
      </c>
      <c r="C334" s="15" t="s">
        <v>141</v>
      </c>
      <c r="D334" s="15" t="s">
        <v>135</v>
      </c>
      <c r="E334" s="6" t="s">
        <v>22</v>
      </c>
      <c r="F334" s="10">
        <f>VLOOKUP(A334,'[1]5DB0.tmp'!$A$1:$G$369,7,0)</f>
        <v>0</v>
      </c>
      <c r="G334" s="10">
        <f>VLOOKUP(A334,'[1]5DB0.tmp'!$A$1:$I$369,9,0)</f>
        <v>0</v>
      </c>
      <c r="H334" s="10">
        <v>0</v>
      </c>
      <c r="I334" s="3">
        <f>VLOOKUP(A334,'[1]5DB0.tmp'!$A$1:$Q$369,17,0)</f>
        <v>4000</v>
      </c>
      <c r="J334" s="3">
        <f>VLOOKUP(A334,'[1]5DB0.tmp'!$A$1:$T$369,20,0)</f>
        <v>594.94000000000005</v>
      </c>
      <c r="K334" s="3">
        <f t="shared" si="5"/>
        <v>3405.06</v>
      </c>
      <c r="L334" s="2" t="s">
        <v>8</v>
      </c>
      <c r="M334" s="2" t="s">
        <v>17</v>
      </c>
    </row>
    <row r="335" spans="1:13" ht="25.5" customHeight="1" x14ac:dyDescent="0.25">
      <c r="A335" s="2">
        <v>1017</v>
      </c>
      <c r="B335" s="15" t="s">
        <v>263</v>
      </c>
      <c r="C335" s="15" t="s">
        <v>41</v>
      </c>
      <c r="D335" s="15" t="s">
        <v>128</v>
      </c>
      <c r="E335" s="6" t="s">
        <v>22</v>
      </c>
      <c r="F335" s="10">
        <f>VLOOKUP(A335,'[1]5DB0.tmp'!$A$1:$G$369,7,0)</f>
        <v>0</v>
      </c>
      <c r="G335" s="10">
        <f>VLOOKUP(A335,'[1]5DB0.tmp'!$A$1:$I$369,9,0)</f>
        <v>0</v>
      </c>
      <c r="H335" s="10">
        <v>0</v>
      </c>
      <c r="I335" s="3">
        <f>VLOOKUP(A335,'[1]5DB0.tmp'!$A$1:$Q$369,17,0)</f>
        <v>2545.04</v>
      </c>
      <c r="J335" s="3">
        <f>VLOOKUP(A335,'[1]5DB0.tmp'!$A$1:$T$369,20,0)</f>
        <v>245.18</v>
      </c>
      <c r="K335" s="3">
        <f t="shared" si="5"/>
        <v>2299.86</v>
      </c>
      <c r="L335" s="2" t="s">
        <v>8</v>
      </c>
      <c r="M335" s="2" t="s">
        <v>17</v>
      </c>
    </row>
    <row r="336" spans="1:13" ht="25.5" customHeight="1" x14ac:dyDescent="0.25">
      <c r="A336" s="2">
        <v>367</v>
      </c>
      <c r="B336" s="15" t="s">
        <v>79</v>
      </c>
      <c r="C336" s="15" t="s">
        <v>45</v>
      </c>
      <c r="D336" s="15" t="s">
        <v>80</v>
      </c>
      <c r="E336" s="6" t="s">
        <v>22</v>
      </c>
      <c r="F336" s="10">
        <f>VLOOKUP(A336,'[1]5DB0.tmp'!$A$1:$G$369,7,0)</f>
        <v>0</v>
      </c>
      <c r="G336" s="10">
        <f>VLOOKUP(A336,'[1]5DB0.tmp'!$A$1:$I$369,9,0)</f>
        <v>0</v>
      </c>
      <c r="H336" s="10">
        <v>0</v>
      </c>
      <c r="I336" s="3">
        <f>VLOOKUP(A336,'[1]5DB0.tmp'!$A$1:$Q$369,17,0)</f>
        <v>3000</v>
      </c>
      <c r="J336" s="3">
        <f>VLOOKUP(A336,'[1]5DB0.tmp'!$A$1:$T$369,20,0)</f>
        <v>534.1</v>
      </c>
      <c r="K336" s="3">
        <f t="shared" si="5"/>
        <v>2465.9</v>
      </c>
      <c r="L336" s="2" t="s">
        <v>8</v>
      </c>
      <c r="M336" s="2" t="s">
        <v>17</v>
      </c>
    </row>
    <row r="337" spans="1:13" ht="25.5" customHeight="1" x14ac:dyDescent="0.25">
      <c r="A337" s="2">
        <v>1306</v>
      </c>
      <c r="B337" s="15" t="s">
        <v>501</v>
      </c>
      <c r="C337" s="15" t="s">
        <v>280</v>
      </c>
      <c r="D337" s="15" t="s">
        <v>20</v>
      </c>
      <c r="E337" s="6" t="s">
        <v>22</v>
      </c>
      <c r="F337" s="10">
        <f>VLOOKUP(A337,'[1]5DB0.tmp'!$A$1:$G$369,7,0)</f>
        <v>0</v>
      </c>
      <c r="G337" s="10">
        <f>VLOOKUP(A337,'[1]5DB0.tmp'!$A$1:$I$369,9,0)</f>
        <v>0</v>
      </c>
      <c r="H337" s="10">
        <v>0</v>
      </c>
      <c r="I337" s="3">
        <f>VLOOKUP(A337,'[1]5DB0.tmp'!$A$1:$Q$369,17,0)</f>
        <v>4000</v>
      </c>
      <c r="J337" s="3">
        <f>VLOOKUP(A337,'[1]5DB0.tmp'!$A$1:$T$369,20,0)</f>
        <v>594.94000000000005</v>
      </c>
      <c r="K337" s="3">
        <f t="shared" si="5"/>
        <v>3405.06</v>
      </c>
      <c r="L337" s="2" t="s">
        <v>8</v>
      </c>
      <c r="M337" s="2" t="s">
        <v>17</v>
      </c>
    </row>
    <row r="338" spans="1:13" ht="25.5" customHeight="1" x14ac:dyDescent="0.25">
      <c r="A338" s="2">
        <v>853</v>
      </c>
      <c r="B338" s="15" t="s">
        <v>174</v>
      </c>
      <c r="C338" s="15" t="s">
        <v>45</v>
      </c>
      <c r="D338" s="15" t="s">
        <v>78</v>
      </c>
      <c r="E338" s="6" t="s">
        <v>22</v>
      </c>
      <c r="F338" s="10">
        <f>VLOOKUP(A338,'[1]5DB0.tmp'!$A$1:$G$369,7,0)</f>
        <v>0</v>
      </c>
      <c r="G338" s="10">
        <f>VLOOKUP(A338,'[1]5DB0.tmp'!$A$1:$I$369,9,0)</f>
        <v>0</v>
      </c>
      <c r="H338" s="10">
        <v>0</v>
      </c>
      <c r="I338" s="3">
        <f>VLOOKUP(A338,'[1]5DB0.tmp'!$A$1:$Q$369,17,0)</f>
        <v>5000</v>
      </c>
      <c r="J338" s="3">
        <f>VLOOKUP(A338,'[1]5DB0.tmp'!$A$1:$T$369,20,0)</f>
        <v>917.4</v>
      </c>
      <c r="K338" s="3">
        <f t="shared" si="5"/>
        <v>4082.6</v>
      </c>
      <c r="L338" s="2" t="s">
        <v>8</v>
      </c>
      <c r="M338" s="2" t="s">
        <v>17</v>
      </c>
    </row>
    <row r="339" spans="1:13" ht="25.5" customHeight="1" x14ac:dyDescent="0.25">
      <c r="A339" s="2">
        <v>390</v>
      </c>
      <c r="B339" s="15" t="s">
        <v>84</v>
      </c>
      <c r="C339" s="15" t="s">
        <v>26</v>
      </c>
      <c r="D339" s="15" t="s">
        <v>27</v>
      </c>
      <c r="E339" s="6" t="s">
        <v>22</v>
      </c>
      <c r="F339" s="10">
        <f>VLOOKUP(A339,'[1]5DB0.tmp'!$A$1:$G$369,7,0)</f>
        <v>0</v>
      </c>
      <c r="G339" s="10">
        <f>VLOOKUP(A339,'[1]5DB0.tmp'!$A$1:$I$369,9,0)</f>
        <v>0</v>
      </c>
      <c r="H339" s="10">
        <v>0</v>
      </c>
      <c r="I339" s="3">
        <f>VLOOKUP(A339,'[1]5DB0.tmp'!$A$1:$Q$369,17,0)</f>
        <v>3450</v>
      </c>
      <c r="J339" s="3">
        <f>VLOOKUP(A339,'[1]5DB0.tmp'!$A$1:$T$369,20,0)</f>
        <v>450.24</v>
      </c>
      <c r="K339" s="3">
        <f t="shared" si="5"/>
        <v>2999.76</v>
      </c>
      <c r="L339" s="2" t="s">
        <v>8</v>
      </c>
      <c r="M339" s="2" t="s">
        <v>17</v>
      </c>
    </row>
    <row r="340" spans="1:13" ht="25.5" customHeight="1" x14ac:dyDescent="0.25">
      <c r="A340" s="2">
        <v>649</v>
      </c>
      <c r="B340" s="15" t="s">
        <v>111</v>
      </c>
      <c r="C340" s="15" t="s">
        <v>112</v>
      </c>
      <c r="D340" s="15" t="s">
        <v>65</v>
      </c>
      <c r="E340" s="6" t="s">
        <v>22</v>
      </c>
      <c r="F340" s="10">
        <f>VLOOKUP(A340,'[1]5DB0.tmp'!$A$1:$G$369,7,0)</f>
        <v>0</v>
      </c>
      <c r="G340" s="10">
        <f>VLOOKUP(A340,'[1]5DB0.tmp'!$A$1:$I$369,9,0)</f>
        <v>0</v>
      </c>
      <c r="H340" s="10">
        <v>0</v>
      </c>
      <c r="I340" s="3">
        <f>VLOOKUP(A340,'[1]5DB0.tmp'!$A$1:$Q$369,17,0)</f>
        <v>9350</v>
      </c>
      <c r="J340" s="3">
        <f>VLOOKUP(A340,'[1]5DB0.tmp'!$A$1:$T$369,20,0)</f>
        <v>2315.4699999999998</v>
      </c>
      <c r="K340" s="3">
        <f t="shared" si="5"/>
        <v>7034.5300000000007</v>
      </c>
      <c r="L340" s="2" t="s">
        <v>8</v>
      </c>
      <c r="M340" s="2" t="s">
        <v>17</v>
      </c>
    </row>
    <row r="341" spans="1:13" ht="25.5" customHeight="1" x14ac:dyDescent="0.25">
      <c r="A341" s="2">
        <v>684</v>
      </c>
      <c r="B341" s="15" t="s">
        <v>114</v>
      </c>
      <c r="C341" s="15" t="s">
        <v>26</v>
      </c>
      <c r="D341" s="15" t="s">
        <v>33</v>
      </c>
      <c r="E341" s="6" t="s">
        <v>22</v>
      </c>
      <c r="F341" s="10">
        <f>VLOOKUP(A341,'[1]5DB0.tmp'!$A$1:$G$369,7,0)</f>
        <v>0</v>
      </c>
      <c r="G341" s="10">
        <f>VLOOKUP(A341,'[1]5DB0.tmp'!$A$1:$I$369,9,0)</f>
        <v>0</v>
      </c>
      <c r="H341" s="10">
        <v>0</v>
      </c>
      <c r="I341" s="3">
        <f>VLOOKUP(A341,'[1]5DB0.tmp'!$A$1:$Q$369,17,0)</f>
        <v>2990</v>
      </c>
      <c r="J341" s="3">
        <f>VLOOKUP(A341,'[1]5DB0.tmp'!$A$1:$T$369,20,0)</f>
        <v>545.78</v>
      </c>
      <c r="K341" s="3">
        <f t="shared" si="5"/>
        <v>2444.2200000000003</v>
      </c>
      <c r="L341" s="2" t="s">
        <v>8</v>
      </c>
      <c r="M341" s="2" t="s">
        <v>17</v>
      </c>
    </row>
    <row r="342" spans="1:13" ht="25.5" customHeight="1" x14ac:dyDescent="0.25">
      <c r="A342" s="2">
        <v>1163</v>
      </c>
      <c r="B342" s="15" t="s">
        <v>355</v>
      </c>
      <c r="C342" s="15" t="s">
        <v>356</v>
      </c>
      <c r="D342" s="15" t="s">
        <v>21</v>
      </c>
      <c r="E342" s="6" t="s">
        <v>22</v>
      </c>
      <c r="F342" s="10">
        <f>VLOOKUP(A342,'[1]5DB0.tmp'!$A$1:$G$369,7,0)</f>
        <v>213.32999999999998</v>
      </c>
      <c r="G342" s="10">
        <f>VLOOKUP(A342,'[1]5DB0.tmp'!$A$1:$I$369,9,0)</f>
        <v>0</v>
      </c>
      <c r="H342" s="10">
        <v>0</v>
      </c>
      <c r="I342" s="3">
        <f>VLOOKUP(A342,'[1]5DB0.tmp'!$A$1:$Q$369,17,0)</f>
        <v>2453.33</v>
      </c>
      <c r="J342" s="3">
        <f>VLOOKUP(A342,'[1]5DB0.tmp'!$A$1:$T$369,20,0)</f>
        <v>379.83</v>
      </c>
      <c r="K342" s="3">
        <f t="shared" si="5"/>
        <v>2073.5</v>
      </c>
      <c r="L342" s="2" t="s">
        <v>8</v>
      </c>
      <c r="M342" s="2" t="s">
        <v>17</v>
      </c>
    </row>
    <row r="343" spans="1:13" ht="25.5" customHeight="1" x14ac:dyDescent="0.25">
      <c r="A343" s="2">
        <v>1048</v>
      </c>
      <c r="B343" s="15" t="s">
        <v>282</v>
      </c>
      <c r="C343" s="15" t="s">
        <v>283</v>
      </c>
      <c r="D343" s="15" t="s">
        <v>38</v>
      </c>
      <c r="E343" s="6" t="s">
        <v>22</v>
      </c>
      <c r="F343" s="10">
        <f>VLOOKUP(A343,'[1]5DB0.tmp'!$A$1:$G$369,7,0)</f>
        <v>0</v>
      </c>
      <c r="G343" s="10">
        <f>VLOOKUP(A343,'[1]5DB0.tmp'!$A$1:$I$369,9,0)</f>
        <v>0</v>
      </c>
      <c r="H343" s="10">
        <v>0</v>
      </c>
      <c r="I343" s="3">
        <f>VLOOKUP(A343,'[1]5DB0.tmp'!$A$1:$Q$369,17,0)</f>
        <v>5000</v>
      </c>
      <c r="J343" s="3">
        <f>VLOOKUP(A343,'[1]5DB0.tmp'!$A$1:$T$369,20,0)</f>
        <v>1215.24</v>
      </c>
      <c r="K343" s="3">
        <f t="shared" si="5"/>
        <v>3784.76</v>
      </c>
      <c r="L343" s="2" t="s">
        <v>8</v>
      </c>
      <c r="M343" s="2" t="s">
        <v>17</v>
      </c>
    </row>
    <row r="344" spans="1:13" ht="25.5" customHeight="1" x14ac:dyDescent="0.25">
      <c r="A344" s="2">
        <v>1005</v>
      </c>
      <c r="B344" s="15" t="s">
        <v>255</v>
      </c>
      <c r="C344" s="15" t="s">
        <v>26</v>
      </c>
      <c r="D344" s="15" t="s">
        <v>244</v>
      </c>
      <c r="E344" s="6" t="s">
        <v>22</v>
      </c>
      <c r="F344" s="10">
        <f>VLOOKUP(A344,'[1]5DB0.tmp'!$A$1:$G$369,7,0)</f>
        <v>0</v>
      </c>
      <c r="G344" s="10">
        <f>VLOOKUP(A344,'[1]5DB0.tmp'!$A$1:$I$369,9,0)</f>
        <v>0</v>
      </c>
      <c r="H344" s="10">
        <v>0</v>
      </c>
      <c r="I344" s="3">
        <f>VLOOKUP(A344,'[1]5DB0.tmp'!$A$1:$Q$369,17,0)</f>
        <v>2990</v>
      </c>
      <c r="J344" s="3">
        <f>VLOOKUP(A344,'[1]5DB0.tmp'!$A$1:$T$369,20,0)</f>
        <v>545.78</v>
      </c>
      <c r="K344" s="3">
        <f t="shared" si="5"/>
        <v>2444.2200000000003</v>
      </c>
      <c r="L344" s="2" t="s">
        <v>8</v>
      </c>
      <c r="M344" s="2" t="s">
        <v>17</v>
      </c>
    </row>
    <row r="345" spans="1:13" ht="25.5" customHeight="1" x14ac:dyDescent="0.25">
      <c r="A345" s="2">
        <v>334</v>
      </c>
      <c r="B345" s="15" t="s">
        <v>68</v>
      </c>
      <c r="C345" s="15" t="s">
        <v>69</v>
      </c>
      <c r="D345" s="15" t="s">
        <v>70</v>
      </c>
      <c r="E345" s="6" t="s">
        <v>22</v>
      </c>
      <c r="F345" s="10">
        <f>VLOOKUP(A345,'[1]5DB0.tmp'!$A$1:$G$369,7,0)</f>
        <v>2800</v>
      </c>
      <c r="G345" s="10">
        <f>VLOOKUP(A345,'[1]5DB0.tmp'!$A$1:$I$369,9,0)</f>
        <v>0</v>
      </c>
      <c r="H345" s="10">
        <v>0</v>
      </c>
      <c r="I345" s="3">
        <f>VLOOKUP(A345,'[1]5DB0.tmp'!$A$1:$Q$369,17,0)</f>
        <v>7700</v>
      </c>
      <c r="J345" s="3">
        <f>VLOOKUP(A345,'[1]5DB0.tmp'!$A$1:$T$369,20,0)</f>
        <v>1977.1399999999994</v>
      </c>
      <c r="K345" s="3">
        <f t="shared" si="5"/>
        <v>5722.8600000000006</v>
      </c>
      <c r="L345" s="2" t="s">
        <v>8</v>
      </c>
      <c r="M345" s="2" t="s">
        <v>17</v>
      </c>
    </row>
    <row r="346" spans="1:13" ht="25.5" customHeight="1" x14ac:dyDescent="0.25">
      <c r="A346" s="2">
        <v>1031</v>
      </c>
      <c r="B346" s="15" t="s">
        <v>271</v>
      </c>
      <c r="C346" s="15" t="s">
        <v>259</v>
      </c>
      <c r="D346" s="15" t="s">
        <v>123</v>
      </c>
      <c r="E346" s="6" t="s">
        <v>22</v>
      </c>
      <c r="F346" s="10">
        <f>VLOOKUP(A346,'[1]5DB0.tmp'!$A$1:$G$369,7,0)</f>
        <v>0</v>
      </c>
      <c r="G346" s="10">
        <f>VLOOKUP(A346,'[1]5DB0.tmp'!$A$1:$I$369,9,0)</f>
        <v>0</v>
      </c>
      <c r="H346" s="10">
        <v>0</v>
      </c>
      <c r="I346" s="3">
        <f>VLOOKUP(A346,'[1]5DB0.tmp'!$A$1:$Q$369,17,0)</f>
        <v>6000</v>
      </c>
      <c r="J346" s="3">
        <f>VLOOKUP(A346,'[1]5DB0.tmp'!$A$1:$T$369,20,0)</f>
        <v>1231.73</v>
      </c>
      <c r="K346" s="3">
        <f t="shared" si="5"/>
        <v>4768.2700000000004</v>
      </c>
      <c r="L346" s="2" t="s">
        <v>8</v>
      </c>
      <c r="M346" s="2" t="s">
        <v>17</v>
      </c>
    </row>
    <row r="347" spans="1:13" ht="25.5" customHeight="1" x14ac:dyDescent="0.25">
      <c r="A347" s="2">
        <v>1188</v>
      </c>
      <c r="B347" s="15" t="s">
        <v>373</v>
      </c>
      <c r="C347" s="15" t="s">
        <v>45</v>
      </c>
      <c r="D347" s="15" t="s">
        <v>21</v>
      </c>
      <c r="E347" s="6" t="s">
        <v>22</v>
      </c>
      <c r="F347" s="10">
        <f>VLOOKUP(A347,'[1]5DB0.tmp'!$A$1:$G$369,7,0)</f>
        <v>0</v>
      </c>
      <c r="G347" s="10">
        <f>VLOOKUP(A347,'[1]5DB0.tmp'!$A$1:$I$369,9,0)</f>
        <v>0</v>
      </c>
      <c r="H347" s="10">
        <v>0</v>
      </c>
      <c r="I347" s="3">
        <f>VLOOKUP(A347,'[1]5DB0.tmp'!$A$1:$Q$369,17,0)</f>
        <v>2400</v>
      </c>
      <c r="J347" s="3">
        <f>VLOOKUP(A347,'[1]5DB0.tmp'!$A$1:$T$369,20,0)</f>
        <v>233.18</v>
      </c>
      <c r="K347" s="3">
        <f t="shared" si="5"/>
        <v>2166.8200000000002</v>
      </c>
      <c r="L347" s="2" t="s">
        <v>8</v>
      </c>
      <c r="M347" s="2" t="s">
        <v>17</v>
      </c>
    </row>
    <row r="348" spans="1:13" ht="25.5" customHeight="1" x14ac:dyDescent="0.25">
      <c r="A348" s="2">
        <v>1285</v>
      </c>
      <c r="B348" s="15" t="s">
        <v>481</v>
      </c>
      <c r="C348" s="15" t="s">
        <v>283</v>
      </c>
      <c r="D348" s="15" t="s">
        <v>53</v>
      </c>
      <c r="E348" s="6" t="s">
        <v>22</v>
      </c>
      <c r="F348" s="10">
        <f>VLOOKUP(A348,'[1]5DB0.tmp'!$A$1:$G$369,7,0)</f>
        <v>0</v>
      </c>
      <c r="G348" s="10">
        <f>VLOOKUP(A348,'[1]5DB0.tmp'!$A$1:$I$369,9,0)</f>
        <v>0</v>
      </c>
      <c r="H348" s="10">
        <v>0</v>
      </c>
      <c r="I348" s="3">
        <f>VLOOKUP(A348,'[1]5DB0.tmp'!$A$1:$Q$369,17,0)</f>
        <v>4000</v>
      </c>
      <c r="J348" s="3">
        <f>VLOOKUP(A348,'[1]5DB0.tmp'!$A$1:$T$369,20,0)</f>
        <v>594.94000000000005</v>
      </c>
      <c r="K348" s="3">
        <f t="shared" si="5"/>
        <v>3405.06</v>
      </c>
      <c r="L348" s="2" t="s">
        <v>8</v>
      </c>
      <c r="M348" s="2" t="s">
        <v>17</v>
      </c>
    </row>
    <row r="349" spans="1:13" ht="25.5" customHeight="1" x14ac:dyDescent="0.25">
      <c r="A349" s="2">
        <v>978</v>
      </c>
      <c r="B349" s="15" t="s">
        <v>235</v>
      </c>
      <c r="C349" s="15" t="s">
        <v>77</v>
      </c>
      <c r="D349" s="15" t="s">
        <v>78</v>
      </c>
      <c r="E349" s="6" t="s">
        <v>22</v>
      </c>
      <c r="F349" s="10">
        <f>VLOOKUP(A349,'[1]5DB0.tmp'!$A$1:$G$369,7,0)</f>
        <v>0</v>
      </c>
      <c r="G349" s="10">
        <f>VLOOKUP(A349,'[1]5DB0.tmp'!$A$1:$I$369,9,0)</f>
        <v>0</v>
      </c>
      <c r="H349" s="10">
        <v>0</v>
      </c>
      <c r="I349" s="3">
        <f>VLOOKUP(A349,'[1]5DB0.tmp'!$A$1:$Q$369,17,0)</f>
        <v>2200</v>
      </c>
      <c r="J349" s="3">
        <f>VLOOKUP(A349,'[1]5DB0.tmp'!$A$1:$T$369,20,0)</f>
        <v>474.64</v>
      </c>
      <c r="K349" s="3">
        <f t="shared" si="5"/>
        <v>1725.3600000000001</v>
      </c>
      <c r="L349" s="2" t="s">
        <v>8</v>
      </c>
      <c r="M349" s="2" t="s">
        <v>17</v>
      </c>
    </row>
    <row r="350" spans="1:13" ht="25.5" customHeight="1" x14ac:dyDescent="0.25">
      <c r="A350" s="2">
        <v>1004</v>
      </c>
      <c r="B350" s="15" t="s">
        <v>254</v>
      </c>
      <c r="C350" s="15" t="s">
        <v>77</v>
      </c>
      <c r="D350" s="15" t="s">
        <v>128</v>
      </c>
      <c r="E350" s="6" t="s">
        <v>22</v>
      </c>
      <c r="F350" s="10">
        <f>VLOOKUP(A350,'[1]5DB0.tmp'!$A$1:$G$369,7,0)</f>
        <v>293.33</v>
      </c>
      <c r="G350" s="10">
        <f>VLOOKUP(A350,'[1]5DB0.tmp'!$A$1:$I$369,9,0)</f>
        <v>0</v>
      </c>
      <c r="H350" s="10">
        <v>0</v>
      </c>
      <c r="I350" s="3">
        <f>VLOOKUP(A350,'[1]5DB0.tmp'!$A$1:$Q$369,17,0)</f>
        <v>2273.33</v>
      </c>
      <c r="J350" s="3">
        <f>VLOOKUP(A350,'[1]5DB0.tmp'!$A$1:$T$369,20,0)</f>
        <v>199.40999999999997</v>
      </c>
      <c r="K350" s="3">
        <f t="shared" si="5"/>
        <v>2073.92</v>
      </c>
      <c r="L350" s="2" t="s">
        <v>8</v>
      </c>
      <c r="M350" s="2" t="s">
        <v>17</v>
      </c>
    </row>
    <row r="351" spans="1:13" ht="25.5" customHeight="1" x14ac:dyDescent="0.25">
      <c r="A351" s="2">
        <v>1130</v>
      </c>
      <c r="B351" s="15" t="s">
        <v>336</v>
      </c>
      <c r="C351" s="15" t="s">
        <v>337</v>
      </c>
      <c r="D351" s="15" t="s">
        <v>21</v>
      </c>
      <c r="E351" s="6" t="s">
        <v>22</v>
      </c>
      <c r="F351" s="10">
        <f>VLOOKUP(A351,'[1]5DB0.tmp'!$A$1:$G$369,7,0)</f>
        <v>0</v>
      </c>
      <c r="G351" s="10">
        <f>VLOOKUP(A351,'[1]5DB0.tmp'!$A$1:$I$369,9,0)</f>
        <v>0</v>
      </c>
      <c r="H351" s="10">
        <v>0</v>
      </c>
      <c r="I351" s="3">
        <f>VLOOKUP(A351,'[1]5DB0.tmp'!$A$1:$Q$369,17,0)</f>
        <v>15000</v>
      </c>
      <c r="J351" s="3">
        <f>VLOOKUP(A351,'[1]5DB0.tmp'!$A$1:$T$369,20,0)</f>
        <v>3869.22</v>
      </c>
      <c r="K351" s="3">
        <f t="shared" si="5"/>
        <v>11130.78</v>
      </c>
      <c r="L351" s="2" t="s">
        <v>8</v>
      </c>
      <c r="M351" s="2" t="s">
        <v>17</v>
      </c>
    </row>
    <row r="352" spans="1:13" ht="25.5" customHeight="1" x14ac:dyDescent="0.25">
      <c r="A352" s="2">
        <v>15023</v>
      </c>
      <c r="B352" s="15" t="s">
        <v>525</v>
      </c>
      <c r="C352" s="15" t="s">
        <v>524</v>
      </c>
      <c r="D352" s="16" t="s">
        <v>24</v>
      </c>
      <c r="E352" s="11" t="s">
        <v>0</v>
      </c>
      <c r="F352" s="10">
        <f>VLOOKUP(A352,'[1]5DB0.tmp'!$A$1:$G$369,7,0)</f>
        <v>0</v>
      </c>
      <c r="G352" s="10">
        <f>VLOOKUP(A352,'[1]5DB0.tmp'!$A$1:$I$369,9,0)</f>
        <v>0</v>
      </c>
      <c r="H352" s="10">
        <v>0</v>
      </c>
      <c r="I352" s="3">
        <f>VLOOKUP(A352,'[1]5DB0.tmp'!$A$1:$Q$369,17,0)</f>
        <v>4008.25</v>
      </c>
      <c r="J352" s="3">
        <f>VLOOKUP(A352,'[1]5DB0.tmp'!$A$1:$T$369,20,0)</f>
        <v>621.20000000000005</v>
      </c>
      <c r="K352" s="3">
        <f t="shared" si="5"/>
        <v>3387.05</v>
      </c>
      <c r="L352" s="2" t="s">
        <v>8</v>
      </c>
      <c r="M352" s="2" t="s">
        <v>17</v>
      </c>
    </row>
    <row r="353" spans="1:13" ht="25.5" customHeight="1" x14ac:dyDescent="0.25">
      <c r="A353" s="2">
        <v>1293</v>
      </c>
      <c r="B353" s="15" t="s">
        <v>490</v>
      </c>
      <c r="C353" s="15" t="s">
        <v>60</v>
      </c>
      <c r="D353" s="15" t="s">
        <v>50</v>
      </c>
      <c r="E353" s="6" t="s">
        <v>22</v>
      </c>
      <c r="F353" s="10">
        <f>VLOOKUP(A353,'[1]5DB0.tmp'!$A$1:$G$369,7,0)</f>
        <v>0</v>
      </c>
      <c r="G353" s="10">
        <f>VLOOKUP(A353,'[1]5DB0.tmp'!$A$1:$I$369,9,0)</f>
        <v>0</v>
      </c>
      <c r="H353" s="10">
        <v>0</v>
      </c>
      <c r="I353" s="3">
        <f>VLOOKUP(A353,'[1]5DB0.tmp'!$A$1:$Q$369,17,0)</f>
        <v>2884.8</v>
      </c>
      <c r="J353" s="3">
        <f>VLOOKUP(A353,'[1]5DB0.tmp'!$A$1:$T$369,20,0)</f>
        <v>466.59</v>
      </c>
      <c r="K353" s="3">
        <f t="shared" si="5"/>
        <v>2418.21</v>
      </c>
      <c r="L353" s="2" t="s">
        <v>8</v>
      </c>
      <c r="M353" s="2" t="s">
        <v>17</v>
      </c>
    </row>
    <row r="354" spans="1:13" ht="25.5" customHeight="1" x14ac:dyDescent="0.25">
      <c r="A354" s="2">
        <v>820</v>
      </c>
      <c r="B354" s="15" t="s">
        <v>161</v>
      </c>
      <c r="C354" s="15" t="s">
        <v>45</v>
      </c>
      <c r="D354" s="15" t="s">
        <v>65</v>
      </c>
      <c r="E354" s="6" t="s">
        <v>22</v>
      </c>
      <c r="F354" s="10">
        <f>VLOOKUP(A354,'[1]5DB0.tmp'!$A$1:$G$369,7,0)</f>
        <v>4600</v>
      </c>
      <c r="G354" s="10">
        <f>VLOOKUP(A354,'[1]5DB0.tmp'!$A$1:$I$369,9,0)</f>
        <v>0</v>
      </c>
      <c r="H354" s="10">
        <v>0</v>
      </c>
      <c r="I354" s="3">
        <f>VLOOKUP(A354,'[1]5DB0.tmp'!$A$1:$Q$369,17,0)</f>
        <v>5650</v>
      </c>
      <c r="J354" s="3">
        <f>VLOOKUP(A354,'[1]5DB0.tmp'!$A$1:$T$369,20,0)</f>
        <v>1008.4000000000005</v>
      </c>
      <c r="K354" s="3">
        <f t="shared" si="5"/>
        <v>4641.5999999999995</v>
      </c>
      <c r="L354" s="2" t="s">
        <v>8</v>
      </c>
      <c r="M354" s="2" t="s">
        <v>17</v>
      </c>
    </row>
    <row r="355" spans="1:13" ht="25.5" customHeight="1" x14ac:dyDescent="0.25">
      <c r="A355" s="2">
        <v>1213</v>
      </c>
      <c r="B355" s="15" t="s">
        <v>401</v>
      </c>
      <c r="C355" s="15" t="s">
        <v>77</v>
      </c>
      <c r="D355" s="15" t="s">
        <v>53</v>
      </c>
      <c r="E355" s="6" t="s">
        <v>22</v>
      </c>
      <c r="F355" s="10">
        <f>VLOOKUP(A355,'[1]5DB0.tmp'!$A$1:$G$369,7,0)</f>
        <v>0</v>
      </c>
      <c r="G355" s="10">
        <f>VLOOKUP(A355,'[1]5DB0.tmp'!$A$1:$I$369,9,0)</f>
        <v>0</v>
      </c>
      <c r="H355" s="10">
        <v>0</v>
      </c>
      <c r="I355" s="3">
        <f>VLOOKUP(A355,'[1]5DB0.tmp'!$A$1:$Q$369,17,0)</f>
        <v>2200</v>
      </c>
      <c r="J355" s="3">
        <f>VLOOKUP(A355,'[1]5DB0.tmp'!$A$1:$T$369,20,0)</f>
        <v>192.82</v>
      </c>
      <c r="K355" s="3">
        <f t="shared" si="5"/>
        <v>2007.18</v>
      </c>
      <c r="L355" s="2" t="s">
        <v>8</v>
      </c>
      <c r="M355" s="2" t="s">
        <v>17</v>
      </c>
    </row>
    <row r="356" spans="1:13" ht="25.5" customHeight="1" x14ac:dyDescent="0.25">
      <c r="A356" s="2">
        <v>189</v>
      </c>
      <c r="B356" s="15" t="s">
        <v>62</v>
      </c>
      <c r="C356" s="15" t="s">
        <v>60</v>
      </c>
      <c r="D356" s="15" t="s">
        <v>38</v>
      </c>
      <c r="E356" s="6" t="s">
        <v>22</v>
      </c>
      <c r="F356" s="10">
        <f>VLOOKUP(A356,'[1]5DB0.tmp'!$A$1:$G$369,7,0)</f>
        <v>0</v>
      </c>
      <c r="G356" s="10">
        <f>VLOOKUP(A356,'[1]5DB0.tmp'!$A$1:$I$369,9,0)</f>
        <v>0</v>
      </c>
      <c r="H356" s="10">
        <v>0</v>
      </c>
      <c r="I356" s="3">
        <f>VLOOKUP(A356,'[1]5DB0.tmp'!$A$1:$Q$369,17,0)</f>
        <v>2884.8</v>
      </c>
      <c r="J356" s="3">
        <f>VLOOKUP(A356,'[1]5DB0.tmp'!$A$1:$T$369,20,0)</f>
        <v>322.58999999999997</v>
      </c>
      <c r="K356" s="3">
        <f t="shared" si="5"/>
        <v>2562.21</v>
      </c>
      <c r="L356" s="2" t="s">
        <v>8</v>
      </c>
      <c r="M356" s="2" t="s">
        <v>17</v>
      </c>
    </row>
    <row r="357" spans="1:13" ht="25.5" customHeight="1" x14ac:dyDescent="0.25">
      <c r="A357" s="2">
        <v>1140</v>
      </c>
      <c r="B357" s="15" t="s">
        <v>346</v>
      </c>
      <c r="C357" s="15" t="s">
        <v>64</v>
      </c>
      <c r="D357" s="15" t="s">
        <v>65</v>
      </c>
      <c r="E357" s="6" t="s">
        <v>22</v>
      </c>
      <c r="F357" s="10">
        <f>VLOOKUP(A357,'[1]5DB0.tmp'!$A$1:$G$369,7,0)</f>
        <v>0</v>
      </c>
      <c r="G357" s="10">
        <f>VLOOKUP(A357,'[1]5DB0.tmp'!$A$1:$I$369,9,0)</f>
        <v>0</v>
      </c>
      <c r="H357" s="10">
        <v>0</v>
      </c>
      <c r="I357" s="3">
        <f>VLOOKUP(A357,'[1]5DB0.tmp'!$A$1:$Q$369,17,0)</f>
        <v>10000</v>
      </c>
      <c r="J357" s="3">
        <f>VLOOKUP(A357,'[1]5DB0.tmp'!$A$1:$T$369,20,0)</f>
        <v>2494.2199999999998</v>
      </c>
      <c r="K357" s="3">
        <f t="shared" si="5"/>
        <v>7505.7800000000007</v>
      </c>
      <c r="L357" s="2" t="s">
        <v>8</v>
      </c>
      <c r="M357" s="2" t="s">
        <v>17</v>
      </c>
    </row>
    <row r="358" spans="1:13" ht="25.5" customHeight="1" x14ac:dyDescent="0.25">
      <c r="A358" s="2">
        <v>814</v>
      </c>
      <c r="B358" s="15" t="s">
        <v>157</v>
      </c>
      <c r="C358" s="15" t="s">
        <v>104</v>
      </c>
      <c r="D358" s="15" t="s">
        <v>158</v>
      </c>
      <c r="E358" s="6" t="s">
        <v>22</v>
      </c>
      <c r="F358" s="10">
        <f>VLOOKUP(A358,'[1]5DB0.tmp'!$A$1:$G$369,7,0)</f>
        <v>0</v>
      </c>
      <c r="G358" s="10">
        <f>VLOOKUP(A358,'[1]5DB0.tmp'!$A$1:$I$369,9,0)</f>
        <v>0</v>
      </c>
      <c r="H358" s="10">
        <v>0</v>
      </c>
      <c r="I358" s="3">
        <f>VLOOKUP(A358,'[1]5DB0.tmp'!$A$1:$Q$369,17,0)</f>
        <v>2400</v>
      </c>
      <c r="J358" s="3">
        <f>VLOOKUP(A358,'[1]5DB0.tmp'!$A$1:$T$369,20,0)</f>
        <v>374.26</v>
      </c>
      <c r="K358" s="3">
        <f t="shared" si="5"/>
        <v>2025.74</v>
      </c>
      <c r="L358" s="2" t="s">
        <v>8</v>
      </c>
      <c r="M358" s="2" t="s">
        <v>17</v>
      </c>
    </row>
    <row r="359" spans="1:13" ht="25.5" customHeight="1" x14ac:dyDescent="0.25">
      <c r="A359" s="2">
        <v>292</v>
      </c>
      <c r="B359" s="15" t="s">
        <v>67</v>
      </c>
      <c r="C359" s="15" t="s">
        <v>26</v>
      </c>
      <c r="D359" s="15" t="s">
        <v>35</v>
      </c>
      <c r="E359" s="6" t="s">
        <v>22</v>
      </c>
      <c r="F359" s="10">
        <f>VLOOKUP(A359,'[1]5DB0.tmp'!$A$1:$G$369,7,0)</f>
        <v>0</v>
      </c>
      <c r="G359" s="10">
        <f>VLOOKUP(A359,'[1]5DB0.tmp'!$A$1:$I$369,9,0)</f>
        <v>0</v>
      </c>
      <c r="H359" s="10">
        <v>0</v>
      </c>
      <c r="I359" s="3">
        <f>VLOOKUP(A359,'[1]5DB0.tmp'!$A$1:$Q$369,17,0)</f>
        <v>3450</v>
      </c>
      <c r="J359" s="3">
        <f>VLOOKUP(A359,'[1]5DB0.tmp'!$A$1:$T$369,20,0)</f>
        <v>685.18</v>
      </c>
      <c r="K359" s="3">
        <f t="shared" si="5"/>
        <v>2764.82</v>
      </c>
      <c r="L359" s="2" t="s">
        <v>8</v>
      </c>
      <c r="M359" s="2" t="s">
        <v>17</v>
      </c>
    </row>
    <row r="360" spans="1:13" ht="25.5" customHeight="1" x14ac:dyDescent="0.25">
      <c r="A360" s="2">
        <v>1205</v>
      </c>
      <c r="B360" s="15" t="s">
        <v>392</v>
      </c>
      <c r="C360" s="15" t="s">
        <v>64</v>
      </c>
      <c r="D360" s="15" t="s">
        <v>65</v>
      </c>
      <c r="E360" s="6" t="s">
        <v>22</v>
      </c>
      <c r="F360" s="10">
        <f>VLOOKUP(A360,'[1]5DB0.tmp'!$A$1:$G$369,7,0)</f>
        <v>9444.44</v>
      </c>
      <c r="G360" s="10">
        <f>VLOOKUP(A360,'[1]5DB0.tmp'!$A$1:$I$369,9,0)</f>
        <v>0</v>
      </c>
      <c r="H360" s="10">
        <v>0</v>
      </c>
      <c r="I360" s="3">
        <f>VLOOKUP(A360,'[1]5DB0.tmp'!$A$1:$Q$369,17,0)</f>
        <v>13694.44</v>
      </c>
      <c r="J360" s="3">
        <f>VLOOKUP(A360,'[1]5DB0.tmp'!$A$1:$T$369,20,0)</f>
        <v>1515.6800000000003</v>
      </c>
      <c r="K360" s="3">
        <f t="shared" si="5"/>
        <v>12178.76</v>
      </c>
      <c r="L360" s="2" t="s">
        <v>8</v>
      </c>
      <c r="M360" s="2" t="s">
        <v>17</v>
      </c>
    </row>
    <row r="361" spans="1:13" ht="25.5" customHeight="1" x14ac:dyDescent="0.25">
      <c r="A361" s="2">
        <v>761</v>
      </c>
      <c r="B361" s="15" t="s">
        <v>132</v>
      </c>
      <c r="C361" s="15" t="s">
        <v>45</v>
      </c>
      <c r="D361" s="15" t="s">
        <v>105</v>
      </c>
      <c r="E361" s="6" t="s">
        <v>22</v>
      </c>
      <c r="F361" s="10">
        <f>VLOOKUP(A361,'[1]5DB0.tmp'!$A$1:$G$369,7,0)</f>
        <v>0</v>
      </c>
      <c r="G361" s="10">
        <f>VLOOKUP(A361,'[1]5DB0.tmp'!$A$1:$I$369,9,0)</f>
        <v>0</v>
      </c>
      <c r="H361" s="10">
        <v>0</v>
      </c>
      <c r="I361" s="3">
        <f>VLOOKUP(A361,'[1]5DB0.tmp'!$A$1:$Q$369,17,0)</f>
        <v>2000</v>
      </c>
      <c r="J361" s="3">
        <f>VLOOKUP(A361,'[1]5DB0.tmp'!$A$1:$T$369,20,0)</f>
        <v>174.82</v>
      </c>
      <c r="K361" s="3">
        <f t="shared" si="5"/>
        <v>1825.18</v>
      </c>
      <c r="L361" s="2" t="s">
        <v>8</v>
      </c>
      <c r="M361" s="2" t="s">
        <v>17</v>
      </c>
    </row>
    <row r="362" spans="1:13" ht="25.5" customHeight="1" x14ac:dyDescent="0.25">
      <c r="A362" s="2">
        <v>15024</v>
      </c>
      <c r="B362" s="15" t="s">
        <v>526</v>
      </c>
      <c r="C362" s="15" t="s">
        <v>507</v>
      </c>
      <c r="D362" s="16" t="s">
        <v>9</v>
      </c>
      <c r="E362" s="11" t="s">
        <v>0</v>
      </c>
      <c r="F362" s="10">
        <f>VLOOKUP(A362,'[1]5DB0.tmp'!$A$1:$G$369,7,0)</f>
        <v>0</v>
      </c>
      <c r="G362" s="10">
        <f>VLOOKUP(A362,'[1]5DB0.tmp'!$A$1:$I$369,9,0)</f>
        <v>0</v>
      </c>
      <c r="H362" s="10">
        <v>0</v>
      </c>
      <c r="I362" s="3">
        <f>VLOOKUP(A362,'[1]5DB0.tmp'!$A$1:$Q$369,17,0)</f>
        <v>4008.25</v>
      </c>
      <c r="J362" s="3">
        <f>VLOOKUP(A362,'[1]5DB0.tmp'!$A$1:$T$369,20,0)</f>
        <v>621.20000000000005</v>
      </c>
      <c r="K362" s="3">
        <f t="shared" si="5"/>
        <v>3387.05</v>
      </c>
      <c r="L362" s="2" t="s">
        <v>8</v>
      </c>
      <c r="M362" s="2" t="s">
        <v>17</v>
      </c>
    </row>
    <row r="363" spans="1:13" ht="25.5" customHeight="1" x14ac:dyDescent="0.25">
      <c r="A363" s="2">
        <v>1114</v>
      </c>
      <c r="B363" s="15" t="s">
        <v>331</v>
      </c>
      <c r="C363" s="15" t="s">
        <v>45</v>
      </c>
      <c r="D363" s="15" t="s">
        <v>20</v>
      </c>
      <c r="E363" s="6" t="s">
        <v>22</v>
      </c>
      <c r="F363" s="10">
        <f>VLOOKUP(A363,'[1]5DB0.tmp'!$A$1:$G$369,7,0)</f>
        <v>0</v>
      </c>
      <c r="G363" s="10">
        <f>VLOOKUP(A363,'[1]5DB0.tmp'!$A$1:$I$369,9,0)</f>
        <v>0</v>
      </c>
      <c r="H363" s="10">
        <v>0</v>
      </c>
      <c r="I363" s="3">
        <f>VLOOKUP(A363,'[1]5DB0.tmp'!$A$1:$Q$369,17,0)</f>
        <v>10000</v>
      </c>
      <c r="J363" s="3">
        <f>VLOOKUP(A363,'[1]5DB0.tmp'!$A$1:$T$369,20,0)</f>
        <v>2494.2199999999998</v>
      </c>
      <c r="K363" s="3">
        <f t="shared" si="5"/>
        <v>7505.7800000000007</v>
      </c>
      <c r="L363" s="2" t="s">
        <v>8</v>
      </c>
      <c r="M363" s="2" t="s">
        <v>17</v>
      </c>
    </row>
    <row r="364" spans="1:13" ht="25.5" customHeight="1" x14ac:dyDescent="0.25">
      <c r="A364" s="2">
        <v>1276</v>
      </c>
      <c r="B364" s="15" t="s">
        <v>469</v>
      </c>
      <c r="C364" s="15" t="s">
        <v>45</v>
      </c>
      <c r="D364" s="15" t="s">
        <v>276</v>
      </c>
      <c r="E364" s="6" t="s">
        <v>22</v>
      </c>
      <c r="F364" s="10">
        <f>VLOOKUP(A364,'[1]5DB0.tmp'!$A$1:$G$369,7,0)</f>
        <v>0</v>
      </c>
      <c r="G364" s="10">
        <f>VLOOKUP(A364,'[1]5DB0.tmp'!$A$1:$I$369,9,0)</f>
        <v>0</v>
      </c>
      <c r="H364" s="10">
        <v>0</v>
      </c>
      <c r="I364" s="3">
        <f>VLOOKUP(A364,'[1]5DB0.tmp'!$A$1:$Q$369,17,0)</f>
        <v>3500</v>
      </c>
      <c r="J364" s="3">
        <f>VLOOKUP(A364,'[1]5DB0.tmp'!$A$1:$T$369,20,0)</f>
        <v>434.4</v>
      </c>
      <c r="K364" s="3">
        <f t="shared" si="5"/>
        <v>3065.6</v>
      </c>
      <c r="L364" s="2" t="s">
        <v>8</v>
      </c>
      <c r="M364" s="2" t="s">
        <v>17</v>
      </c>
    </row>
    <row r="365" spans="1:13" ht="25.5" customHeight="1" x14ac:dyDescent="0.25">
      <c r="A365" s="2">
        <v>1300</v>
      </c>
      <c r="B365" s="15" t="s">
        <v>496</v>
      </c>
      <c r="C365" s="15" t="s">
        <v>356</v>
      </c>
      <c r="D365" s="15" t="s">
        <v>38</v>
      </c>
      <c r="E365" s="6" t="s">
        <v>22</v>
      </c>
      <c r="F365" s="10">
        <f>VLOOKUP(A365,'[1]5DB0.tmp'!$A$1:$G$369,7,0)</f>
        <v>133.32999999999998</v>
      </c>
      <c r="G365" s="10">
        <f>VLOOKUP(A365,'[1]5DB0.tmp'!$A$1:$I$369,9,0)</f>
        <v>125</v>
      </c>
      <c r="H365" s="10">
        <v>0</v>
      </c>
      <c r="I365" s="3">
        <f>VLOOKUP(A365,'[1]5DB0.tmp'!$A$1:$Q$369,17,0)</f>
        <v>358.33</v>
      </c>
      <c r="J365" s="3">
        <f>VLOOKUP(A365,'[1]5DB0.tmp'!$A$1:$T$369,20,0)</f>
        <v>42.740000000000009</v>
      </c>
      <c r="K365" s="3">
        <f t="shared" si="5"/>
        <v>315.58999999999997</v>
      </c>
      <c r="L365" s="13" t="s">
        <v>7</v>
      </c>
      <c r="M365" s="2" t="s">
        <v>17</v>
      </c>
    </row>
    <row r="366" spans="1:13" ht="25.5" customHeight="1" x14ac:dyDescent="0.25">
      <c r="A366" s="2">
        <v>26</v>
      </c>
      <c r="B366" s="15" t="s">
        <v>32</v>
      </c>
      <c r="C366" s="15" t="s">
        <v>26</v>
      </c>
      <c r="D366" s="15" t="s">
        <v>33</v>
      </c>
      <c r="E366" s="6" t="s">
        <v>22</v>
      </c>
      <c r="F366" s="10">
        <f>VLOOKUP(A366,'[1]5DB0.tmp'!$A$1:$G$369,7,0)</f>
        <v>0</v>
      </c>
      <c r="G366" s="10">
        <f>VLOOKUP(A366,'[1]5DB0.tmp'!$A$1:$I$369,9,0)</f>
        <v>0</v>
      </c>
      <c r="H366" s="10">
        <v>0</v>
      </c>
      <c r="I366" s="3">
        <f>VLOOKUP(A366,'[1]5DB0.tmp'!$A$1:$Q$369,17,0)</f>
        <v>3450</v>
      </c>
      <c r="J366" s="3">
        <f>VLOOKUP(A366,'[1]5DB0.tmp'!$A$1:$T$369,20,0)</f>
        <v>634.22</v>
      </c>
      <c r="K366" s="3">
        <f t="shared" si="5"/>
        <v>2815.7799999999997</v>
      </c>
      <c r="L366" s="2" t="s">
        <v>8</v>
      </c>
      <c r="M366" s="2" t="s">
        <v>17</v>
      </c>
    </row>
    <row r="367" spans="1:13" ht="25.5" customHeight="1" x14ac:dyDescent="0.25">
      <c r="A367" s="2">
        <v>1258</v>
      </c>
      <c r="B367" s="15" t="s">
        <v>451</v>
      </c>
      <c r="C367" s="15" t="s">
        <v>339</v>
      </c>
      <c r="D367" s="15" t="s">
        <v>38</v>
      </c>
      <c r="E367" s="6" t="s">
        <v>22</v>
      </c>
      <c r="F367" s="10">
        <f>VLOOKUP(A367,'[1]5DB0.tmp'!$A$1:$G$369,7,0)</f>
        <v>0</v>
      </c>
      <c r="G367" s="10">
        <f>VLOOKUP(A367,'[1]5DB0.tmp'!$A$1:$I$369,9,0)</f>
        <v>0</v>
      </c>
      <c r="H367" s="10">
        <v>0</v>
      </c>
      <c r="I367" s="3">
        <f>VLOOKUP(A367,'[1]5DB0.tmp'!$A$1:$Q$369,17,0)</f>
        <v>3500</v>
      </c>
      <c r="J367" s="3">
        <f>VLOOKUP(A367,'[1]5DB0.tmp'!$A$1:$T$369,20,0)</f>
        <v>462.84</v>
      </c>
      <c r="K367" s="3">
        <f t="shared" si="5"/>
        <v>3037.16</v>
      </c>
      <c r="L367" s="2" t="s">
        <v>8</v>
      </c>
      <c r="M367" s="2" t="s">
        <v>17</v>
      </c>
    </row>
    <row r="368" spans="1:13" ht="25.5" customHeight="1" x14ac:dyDescent="0.25">
      <c r="A368" s="2">
        <v>1277</v>
      </c>
      <c r="B368" s="15" t="s">
        <v>470</v>
      </c>
      <c r="C368" s="15" t="s">
        <v>214</v>
      </c>
      <c r="D368" s="15" t="s">
        <v>138</v>
      </c>
      <c r="E368" s="6" t="s">
        <v>22</v>
      </c>
      <c r="F368" s="10">
        <f>VLOOKUP(A368,'[1]5DB0.tmp'!$A$1:$G$369,7,0)</f>
        <v>0</v>
      </c>
      <c r="G368" s="10">
        <f>VLOOKUP(A368,'[1]5DB0.tmp'!$A$1:$I$369,9,0)</f>
        <v>0</v>
      </c>
      <c r="H368" s="10">
        <v>0</v>
      </c>
      <c r="I368" s="3">
        <f>VLOOKUP(A368,'[1]5DB0.tmp'!$A$1:$Q$369,17,0)</f>
        <v>5000</v>
      </c>
      <c r="J368" s="3">
        <f>VLOOKUP(A368,'[1]5DB0.tmp'!$A$1:$T$369,20,0)</f>
        <v>1257.9000000000001</v>
      </c>
      <c r="K368" s="3">
        <f t="shared" si="5"/>
        <v>3742.1</v>
      </c>
      <c r="L368" s="2" t="s">
        <v>8</v>
      </c>
      <c r="M368" s="2" t="s">
        <v>17</v>
      </c>
    </row>
    <row r="369" spans="1:13" ht="25.5" customHeight="1" x14ac:dyDescent="0.25">
      <c r="A369" s="2">
        <v>965</v>
      </c>
      <c r="B369" s="15" t="s">
        <v>228</v>
      </c>
      <c r="C369" s="15" t="s">
        <v>41</v>
      </c>
      <c r="D369" s="15" t="s">
        <v>78</v>
      </c>
      <c r="E369" s="6" t="s">
        <v>22</v>
      </c>
      <c r="F369" s="10">
        <f>VLOOKUP(A369,'[1]5DB0.tmp'!$A$1:$G$369,7,0)</f>
        <v>0</v>
      </c>
      <c r="G369" s="10">
        <f>VLOOKUP(A369,'[1]5DB0.tmp'!$A$1:$I$369,9,0)</f>
        <v>0</v>
      </c>
      <c r="H369" s="10">
        <v>0</v>
      </c>
      <c r="I369" s="3">
        <f>VLOOKUP(A369,'[1]5DB0.tmp'!$A$1:$Q$369,17,0)</f>
        <v>2200</v>
      </c>
      <c r="J369" s="3">
        <f>VLOOKUP(A369,'[1]5DB0.tmp'!$A$1:$T$369,20,0)</f>
        <v>342.64</v>
      </c>
      <c r="K369" s="3">
        <f t="shared" si="5"/>
        <v>1857.3600000000001</v>
      </c>
      <c r="L369" s="2" t="s">
        <v>8</v>
      </c>
      <c r="M369" s="2" t="s">
        <v>17</v>
      </c>
    </row>
    <row r="370" spans="1:13" ht="25.5" customHeight="1" x14ac:dyDescent="0.25">
      <c r="A370" s="2">
        <v>1255</v>
      </c>
      <c r="B370" s="15" t="s">
        <v>449</v>
      </c>
      <c r="C370" s="15" t="s">
        <v>77</v>
      </c>
      <c r="D370" s="15" t="s">
        <v>78</v>
      </c>
      <c r="E370" s="6" t="s">
        <v>22</v>
      </c>
      <c r="F370" s="10">
        <f>VLOOKUP(A370,'[1]5DB0.tmp'!$A$1:$G$369,7,0)</f>
        <v>0</v>
      </c>
      <c r="G370" s="10">
        <f>VLOOKUP(A370,'[1]5DB0.tmp'!$A$1:$I$369,9,0)</f>
        <v>0</v>
      </c>
      <c r="H370" s="10">
        <v>0</v>
      </c>
      <c r="I370" s="3">
        <f>VLOOKUP(A370,'[1]5DB0.tmp'!$A$1:$Q$369,17,0)</f>
        <v>1900</v>
      </c>
      <c r="J370" s="3">
        <f>VLOOKUP(A370,'[1]5DB0.tmp'!$A$1:$T$369,20,0)</f>
        <v>409.21</v>
      </c>
      <c r="K370" s="3">
        <f t="shared" si="5"/>
        <v>1490.79</v>
      </c>
      <c r="L370" s="2" t="s">
        <v>8</v>
      </c>
      <c r="M370" s="2" t="s">
        <v>17</v>
      </c>
    </row>
    <row r="371" spans="1:13" ht="25.5" customHeight="1" x14ac:dyDescent="0.25">
      <c r="I371" s="4"/>
    </row>
    <row r="378" spans="1:13" ht="25.5" customHeight="1" x14ac:dyDescent="0.25">
      <c r="I378" s="4"/>
    </row>
  </sheetData>
  <autoFilter ref="A2:M371"/>
  <sortState ref="A3:M370">
    <sortCondition ref="B3:B370"/>
  </sortState>
  <mergeCells count="1">
    <mergeCell ref="A1:M1"/>
  </mergeCells>
  <printOptions horizontalCentered="1"/>
  <pageMargins left="0.39370078740157483" right="0.39370078740157483" top="0.39370078740157483" bottom="0.59055118110236227" header="0" footer="0.31496062992125984"/>
  <pageSetup paperSize="9" scale="40" fitToHeight="9" orientation="landscape" horizontalDpi="4294967294" verticalDpi="4294967294" r:id="rId1"/>
  <headerFooter>
    <oddFooter>&amp;C&amp;14OBS: A Folha de Pagamento do mês engloba o pagamento de salário, férias, abono pecuniários, 1/3 ferias, 13o salário, aviso prévio, adicional noturno, periculosidade, insalubridade, horas extras e conselho.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Maio</vt:lpstr>
      <vt:lpstr>Maio!Area_de_impressao</vt:lpstr>
      <vt:lpstr>Maio!Titulos_de_impressao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Luiz Becker Karst</cp:lastModifiedBy>
  <cp:lastPrinted>2022-06-06T13:48:53Z</cp:lastPrinted>
  <dcterms:created xsi:type="dcterms:W3CDTF">2020-03-03T14:43:35Z</dcterms:created>
  <dcterms:modified xsi:type="dcterms:W3CDTF">2022-06-06T17:27:48Z</dcterms:modified>
</cp:coreProperties>
</file>