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anielle.adorno\Desktop\PT 062022\"/>
    </mc:Choice>
  </mc:AlternateContent>
  <xr:revisionPtr revIDLastSave="0" documentId="13_ncr:1_{04226A8F-18CA-47B1-A48F-8870EADF025F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Convênios Movimentados 2019" sheetId="18" r:id="rId1"/>
    <sheet name="Convênios movimentados 2020" sheetId="17" r:id="rId2"/>
    <sheet name="Convênios movimentados 2021" sheetId="16" r:id="rId3"/>
    <sheet name="Convênios movimentados 2022" sheetId="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8" l="1"/>
  <c r="H12" i="18"/>
  <c r="H11" i="18"/>
  <c r="H10" i="18"/>
  <c r="H9" i="18"/>
  <c r="H8" i="18"/>
  <c r="H7" i="18"/>
  <c r="H5" i="18"/>
  <c r="H13" i="17"/>
  <c r="H12" i="17"/>
  <c r="H11" i="17"/>
  <c r="H10" i="17"/>
  <c r="H9" i="17"/>
  <c r="H8" i="17"/>
  <c r="H7" i="17"/>
  <c r="H5" i="17"/>
  <c r="H13" i="16"/>
  <c r="H12" i="16"/>
  <c r="H11" i="16"/>
  <c r="H10" i="16"/>
  <c r="H9" i="16"/>
  <c r="H8" i="16"/>
  <c r="H7" i="16"/>
  <c r="H5" i="16"/>
  <c r="H9" i="3" l="1"/>
  <c r="H8" i="3" l="1"/>
  <c r="H7" i="3"/>
  <c r="H5" i="3"/>
  <c r="H10" i="3"/>
  <c r="H13" i="3" l="1"/>
  <c r="H12" i="3"/>
  <c r="H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Digitalização Codego</author>
    <author>Tamirian Varelo Correia</author>
  </authors>
  <commentList>
    <comment ref="G7" authorId="0" shapeId="0" xr:uid="{AB886DDA-E2E8-4AA7-87D8-1C5CC399BEC5}">
      <text>
        <r>
          <rPr>
            <sz val="9"/>
            <color indexed="81"/>
            <rFont val="Segoe UI"/>
            <family val="2"/>
          </rPr>
          <t xml:space="preserve"> os valores conforme o 2º termo aditivo do convênio:  421.274,65 é referente a contrapartida financeira e já foi utilizado e os 957.509,04 é referente a contrapartida de bens e serviços e ainda não foi utilizada</t>
        </r>
      </text>
    </comment>
    <comment ref="I7" authorId="1" shapeId="0" xr:uid="{F69536C7-2F43-447C-B78C-A44B2A2C7FF7}">
      <text>
        <r>
          <rPr>
            <b/>
            <sz val="9"/>
            <color indexed="81"/>
            <rFont val="Segoe UI"/>
            <family val="2"/>
          </rPr>
          <t>Tamirian Varelo Correia:</t>
        </r>
        <r>
          <rPr>
            <sz val="9"/>
            <color indexed="81"/>
            <rFont val="Segoe UI"/>
            <family val="2"/>
          </rPr>
          <t xml:space="preserve">
Suspensa/Paralisada por falta de aportes financeiros</t>
        </r>
      </text>
    </comment>
    <comment ref="R10" authorId="1" shapeId="0" xr:uid="{FD4EA3C9-B023-484D-A354-A1453DA5843A}">
      <text>
        <r>
          <rPr>
            <b/>
            <sz val="9"/>
            <color indexed="81"/>
            <rFont val="Segoe UI"/>
            <family val="2"/>
          </rPr>
          <t>Tamirian Varelo Correia:</t>
        </r>
        <r>
          <rPr>
            <sz val="9"/>
            <color indexed="81"/>
            <rFont val="Segoe UI"/>
            <family val="2"/>
          </rPr>
          <t xml:space="preserve">
No relatório da engenharia conta 20/12/2018 qual é o certo?</t>
        </r>
      </text>
    </comment>
    <comment ref="E13" authorId="1" shapeId="0" xr:uid="{C0F57B93-AB68-4F77-A447-12F487910C42}">
      <text>
        <r>
          <rPr>
            <b/>
            <sz val="9"/>
            <color indexed="81"/>
            <rFont val="Segoe UI"/>
            <family val="2"/>
          </rPr>
          <t>Tamirian Varelo Correia:</t>
        </r>
        <r>
          <rPr>
            <sz val="9"/>
            <color indexed="81"/>
            <rFont val="Segoe UI"/>
            <family val="2"/>
          </rPr>
          <t xml:space="preserve">
O contrato foi assinado no dia 04/04/2018 c/ vigência de 44 meses, a data de vigência correta é 03/12/2021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Digitalização Codego</author>
    <author>Tamirian Varelo Correia</author>
  </authors>
  <commentList>
    <comment ref="G7" authorId="0" shapeId="0" xr:uid="{899ADDEE-94CA-462D-B002-F02E859CFB24}">
      <text>
        <r>
          <rPr>
            <sz val="9"/>
            <color indexed="81"/>
            <rFont val="Segoe UI"/>
            <family val="2"/>
          </rPr>
          <t xml:space="preserve"> os valores conforme o 2º termo aditivo do convênio:  421.274,65 é referente a contrapartida financeira e já foi utilizado e os 957.509,04 é referente a contrapartida de bens e serviços e ainda não foi utilizada</t>
        </r>
      </text>
    </comment>
    <comment ref="I7" authorId="1" shapeId="0" xr:uid="{3020708C-1E2F-480C-8BBB-14645A859C24}">
      <text>
        <r>
          <rPr>
            <b/>
            <sz val="9"/>
            <color indexed="81"/>
            <rFont val="Segoe UI"/>
            <family val="2"/>
          </rPr>
          <t>Tamirian Varelo Correia:</t>
        </r>
        <r>
          <rPr>
            <sz val="9"/>
            <color indexed="81"/>
            <rFont val="Segoe UI"/>
            <family val="2"/>
          </rPr>
          <t xml:space="preserve">
Suspensa/Paralisada por falta de aportes financeiros</t>
        </r>
      </text>
    </comment>
    <comment ref="R10" authorId="1" shapeId="0" xr:uid="{262A8521-DDAE-4B27-9561-1CDFC7C4B0BA}">
      <text>
        <r>
          <rPr>
            <b/>
            <sz val="9"/>
            <color indexed="81"/>
            <rFont val="Segoe UI"/>
            <family val="2"/>
          </rPr>
          <t>Tamirian Varelo Correia:</t>
        </r>
        <r>
          <rPr>
            <sz val="9"/>
            <color indexed="81"/>
            <rFont val="Segoe UI"/>
            <family val="2"/>
          </rPr>
          <t xml:space="preserve">
No relatório da engenharia conta 20/12/2018 qual é o certo?</t>
        </r>
      </text>
    </comment>
    <comment ref="E13" authorId="1" shapeId="0" xr:uid="{78D8436A-9326-41A0-8923-86337C6A9708}">
      <text>
        <r>
          <rPr>
            <b/>
            <sz val="9"/>
            <color indexed="81"/>
            <rFont val="Segoe UI"/>
            <family val="2"/>
          </rPr>
          <t>Tamirian Varelo Correia:</t>
        </r>
        <r>
          <rPr>
            <sz val="9"/>
            <color indexed="81"/>
            <rFont val="Segoe UI"/>
            <family val="2"/>
          </rPr>
          <t xml:space="preserve">
O contrato foi assinado no dia 04/04/2018 c/ vigência de 44 meses, a data de vigência correta é 03/12/2021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Digitalização Codego</author>
    <author>Tamirian Varelo Correia</author>
  </authors>
  <commentList>
    <comment ref="G7" authorId="0" shapeId="0" xr:uid="{A2DA9A4F-4353-4717-B724-66C5094B9310}">
      <text>
        <r>
          <rPr>
            <sz val="9"/>
            <color indexed="81"/>
            <rFont val="Segoe UI"/>
            <family val="2"/>
          </rPr>
          <t xml:space="preserve"> os valores conforme o 2º termo aditivo do convênio:  421.274,65 é referente a contrapartida financeira e já foi utilizado e os 957.509,04 é referente a contrapartida de bens e serviços e ainda não foi utilizada</t>
        </r>
      </text>
    </comment>
    <comment ref="I7" authorId="1" shapeId="0" xr:uid="{E34A8026-40AD-45C4-8117-28ACF221ACC8}">
      <text>
        <r>
          <rPr>
            <b/>
            <sz val="9"/>
            <color indexed="81"/>
            <rFont val="Segoe UI"/>
            <family val="2"/>
          </rPr>
          <t>Tamirian Varelo Correia:</t>
        </r>
        <r>
          <rPr>
            <sz val="9"/>
            <color indexed="81"/>
            <rFont val="Segoe UI"/>
            <family val="2"/>
          </rPr>
          <t xml:space="preserve">
Suspensa/Paralisada por falta de aportes financeiros</t>
        </r>
      </text>
    </comment>
    <comment ref="R10" authorId="1" shapeId="0" xr:uid="{A9295565-A5F0-4874-A37E-4FA2AFBF1DFE}">
      <text>
        <r>
          <rPr>
            <b/>
            <sz val="9"/>
            <color indexed="81"/>
            <rFont val="Segoe UI"/>
            <family val="2"/>
          </rPr>
          <t>Tamirian Varelo Correia:</t>
        </r>
        <r>
          <rPr>
            <sz val="9"/>
            <color indexed="81"/>
            <rFont val="Segoe UI"/>
            <family val="2"/>
          </rPr>
          <t xml:space="preserve">
No relatório da engenharia conta 20/12/2018 qual é o certo?</t>
        </r>
      </text>
    </comment>
    <comment ref="E13" authorId="1" shapeId="0" xr:uid="{9FF72834-CC57-4D60-87AD-784B7240956F}">
      <text>
        <r>
          <rPr>
            <b/>
            <sz val="9"/>
            <color indexed="81"/>
            <rFont val="Segoe UI"/>
            <family val="2"/>
          </rPr>
          <t>Tamirian Varelo Correia:</t>
        </r>
        <r>
          <rPr>
            <sz val="9"/>
            <color indexed="81"/>
            <rFont val="Segoe UI"/>
            <family val="2"/>
          </rPr>
          <t xml:space="preserve">
O contrato foi assinado no dia 04/04/2018 c/ vigência de 44 meses, a data de vigência correta é 03/12/2021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Digitalização Codego</author>
    <author>Tamirian Varelo Correia</author>
  </authors>
  <commentList>
    <comment ref="G7" authorId="0" shapeId="0" xr:uid="{00000000-0006-0000-0100-000001000000}">
      <text>
        <r>
          <rPr>
            <sz val="9"/>
            <color indexed="81"/>
            <rFont val="Segoe UI"/>
            <family val="2"/>
          </rPr>
          <t xml:space="preserve"> os valores conforme o 2º termo aditivo do convênio:  421.274,65 é referente a contrapartida financeira e já foi utilizado e os 957.509,04 é referente a contrapartida de bens e serviços e ainda não foi utilizada</t>
        </r>
      </text>
    </comment>
    <comment ref="I7" authorId="1" shapeId="0" xr:uid="{00000000-0006-0000-0100-000002000000}">
      <text>
        <r>
          <rPr>
            <b/>
            <sz val="9"/>
            <color indexed="81"/>
            <rFont val="Segoe UI"/>
            <family val="2"/>
          </rPr>
          <t>Tamirian Varelo Correia:</t>
        </r>
        <r>
          <rPr>
            <sz val="9"/>
            <color indexed="81"/>
            <rFont val="Segoe UI"/>
            <family val="2"/>
          </rPr>
          <t xml:space="preserve">
Suspensa/Paralisada por falta de aportes financeiros</t>
        </r>
      </text>
    </comment>
    <comment ref="R10" authorId="1" shapeId="0" xr:uid="{00000000-0006-0000-0100-000004000000}">
      <text>
        <r>
          <rPr>
            <b/>
            <sz val="9"/>
            <color indexed="81"/>
            <rFont val="Segoe UI"/>
            <family val="2"/>
          </rPr>
          <t>Tamirian Varelo Correia:</t>
        </r>
        <r>
          <rPr>
            <sz val="9"/>
            <color indexed="81"/>
            <rFont val="Segoe UI"/>
            <family val="2"/>
          </rPr>
          <t xml:space="preserve">
No relatório da engenharia conta 20/12/2018 qual é o certo?</t>
        </r>
      </text>
    </comment>
    <comment ref="E13" authorId="1" shapeId="0" xr:uid="{00000000-0006-0000-0100-000005000000}">
      <text>
        <r>
          <rPr>
            <b/>
            <sz val="9"/>
            <color indexed="81"/>
            <rFont val="Segoe UI"/>
            <family val="2"/>
          </rPr>
          <t>Tamirian Varelo Correia:</t>
        </r>
        <r>
          <rPr>
            <sz val="9"/>
            <color indexed="81"/>
            <rFont val="Segoe UI"/>
            <family val="2"/>
          </rPr>
          <t xml:space="preserve">
O contrato foi assinado no dia 04/04/2018 c/ vigência de 44 meses, a data de vigência correta é 03/12/2021</t>
        </r>
      </text>
    </comment>
  </commentList>
</comments>
</file>

<file path=xl/sharedStrings.xml><?xml version="1.0" encoding="utf-8"?>
<sst xmlns="http://schemas.openxmlformats.org/spreadsheetml/2006/main" count="415" uniqueCount="97">
  <si>
    <t>FONTE DE RECURSO :</t>
  </si>
  <si>
    <t xml:space="preserve"> PRODUZIR</t>
  </si>
  <si>
    <t>ITEM</t>
  </si>
  <si>
    <t>MUNICÍPIO</t>
  </si>
  <si>
    <t>PROCESSO</t>
  </si>
  <si>
    <t>Nº CONVÊNIO</t>
  </si>
  <si>
    <t>OBJETO</t>
  </si>
  <si>
    <t>Contratada</t>
  </si>
  <si>
    <t>VIGÊNCIA</t>
  </si>
  <si>
    <t>VALOR CONCEDENTE</t>
  </si>
  <si>
    <t>VALOR  CONVENENTE</t>
  </si>
  <si>
    <t>STATUS</t>
  </si>
  <si>
    <t>% executado</t>
  </si>
  <si>
    <t>ANÁPOLIS</t>
  </si>
  <si>
    <t>006/2013</t>
  </si>
  <si>
    <t>Construção  do  anel  viario  que  liga  a  BR-060  ao  distrito  agroindustrial  de  Anapolis  - DAIA</t>
  </si>
  <si>
    <t>JOFEGE PAVIMENTAÇÃO E CONSTRUÇÃO LTDA</t>
  </si>
  <si>
    <t>PARALISADA  AUDITORIA MP</t>
  </si>
  <si>
    <t>012/2013</t>
  </si>
  <si>
    <t>Execução dos serviços de engenharia para ampliação da Estação de Tratamento de Esgoto – ETE no Distrito Agroindustrial de Anápolis – DAIA.</t>
  </si>
  <si>
    <t>TECNOBOMBAS  - BOMBAS, SERVIÇOS E MOTORES LTDA</t>
  </si>
  <si>
    <t>NIQUELÂNDIA</t>
  </si>
  <si>
    <t>004/2016</t>
  </si>
  <si>
    <t>Implantação  da  pista  dos  romeiros  c/ prolong. bueiros tubulares, celulares e obras de artes especiais na GO-237, trecho Niquelândia / Distrito de Muquém.</t>
  </si>
  <si>
    <t>CONSTRUTORA CENTRO LESTE S/A</t>
  </si>
  <si>
    <t xml:space="preserve"> AUDITORIA TCE</t>
  </si>
  <si>
    <t xml:space="preserve"> CONCLUÍDA</t>
  </si>
  <si>
    <t>GO-453: POSSE/ GUARANI DE GOIÁS</t>
  </si>
  <si>
    <t>008/2016</t>
  </si>
  <si>
    <t>Terraplenagem, pavimentação asfaltica, drenagem, obras de arte complementares e especiais, ponte  em  concreto  armado  e  sinalização na GO 453, Tr: Posse / Guarani de Go.</t>
  </si>
  <si>
    <t>CONSTRUTORA SÃO CRISTOVÃO LTDA</t>
  </si>
  <si>
    <t>09//10/2020</t>
  </si>
  <si>
    <t>PARALISADA</t>
  </si>
  <si>
    <t>PLANALTINA DE GOIÁS</t>
  </si>
  <si>
    <t>221/2017</t>
  </si>
  <si>
    <t>Recuperação  e  Revitalização  de  Pavimento  de  Diversas  Ruas  na  Área  Urbana  no Município de Planaltina.</t>
  </si>
  <si>
    <t>PARALISADA EMPENHO ANULADO</t>
  </si>
  <si>
    <t>SANTO ANTÔNIO DO DESCOBERTO</t>
  </si>
  <si>
    <t>Execução de serviços de Tapa buraco e Recapeamento Asfáltico em Diversas Vias.</t>
  </si>
  <si>
    <t>PARALISADA   EMPENHO ANULADO</t>
  </si>
  <si>
    <t>SÃO MIGUEL DO PASSA QUATRO</t>
  </si>
  <si>
    <t>233/2018</t>
  </si>
  <si>
    <t>Pavimentação,  Recapeamento  e  Implantação  de  Galeria  Pluvial  em  São  Miguel  do Passa Quatro.</t>
  </si>
  <si>
    <t>PARALISADA  EMPENHO ANULADO</t>
  </si>
  <si>
    <t>GO-108: GUARANI  / PQUE TERRA RONCA</t>
  </si>
  <si>
    <t>304/2018</t>
  </si>
  <si>
    <t>Execução de Obras de Infraestrutura de Pavimentação e Obras de Arte na GO 108: Guarani/Terra Ronca.</t>
  </si>
  <si>
    <t>10% da TERRAPL. - 4,70%</t>
  </si>
  <si>
    <t>430.07/2013</t>
  </si>
  <si>
    <t>325.02/2017</t>
  </si>
  <si>
    <t>1747.12/2017</t>
  </si>
  <si>
    <t>1748.12/2017</t>
  </si>
  <si>
    <t>057.04/2018</t>
  </si>
  <si>
    <t>DATA PARALISAÇÃO</t>
  </si>
  <si>
    <t>PARALISAÇÃO DATADA DE 11/12/2018</t>
  </si>
  <si>
    <t>PARALISAÇÃO DATADA DE 20/12/2018</t>
  </si>
  <si>
    <t>PARALISAÇÃO DATADA DE 17/12/2018</t>
  </si>
  <si>
    <t>PARALISAÇÃO DATADA DE 28/11/2018</t>
  </si>
  <si>
    <t>FÍSICO</t>
  </si>
  <si>
    <t xml:space="preserve">SEI </t>
  </si>
  <si>
    <t>RECURSOS</t>
  </si>
  <si>
    <t>CONVÊNIO SIC/FUNPRODUZIR/GOIASINDUSTRIAL</t>
  </si>
  <si>
    <t xml:space="preserve">Nº CONTRATO </t>
  </si>
  <si>
    <t>041/2014</t>
  </si>
  <si>
    <t>011/2017</t>
  </si>
  <si>
    <t>053/2017</t>
  </si>
  <si>
    <t>028/2018</t>
  </si>
  <si>
    <t>032/2018</t>
  </si>
  <si>
    <t>036/2018</t>
  </si>
  <si>
    <t>033/2018</t>
  </si>
  <si>
    <t>066/2017</t>
  </si>
  <si>
    <t>1142.12/2015</t>
  </si>
  <si>
    <t>912.06/2016</t>
  </si>
  <si>
    <t>1780.12/2017</t>
  </si>
  <si>
    <t xml:space="preserve">VALOR CONTRATADO </t>
  </si>
  <si>
    <t>HL TERRAPLANAGEM LTDA</t>
  </si>
  <si>
    <t xml:space="preserve">DADOS DO CONTRATO CODEGO/EMPREITERA </t>
  </si>
  <si>
    <t xml:space="preserve">DADOS DO CONVÊNIO - SIC </t>
  </si>
  <si>
    <t>223/2017</t>
  </si>
  <si>
    <t>TRADE CONSTRUTORA E INCORPORADORA LTDA</t>
  </si>
  <si>
    <t>CASTELO CONSTRUÇÕES E ADMINISTRAÇÃO DE OBRAS LTDA</t>
  </si>
  <si>
    <t>047/2013</t>
  </si>
  <si>
    <t>PARALISAÇÃO DATADA DE 21/12/2018</t>
  </si>
  <si>
    <t>PARALISAÇÃO DATADA DE27/02/2019</t>
  </si>
  <si>
    <t>RESCISÃO CONTRATUAL / RECUPERAÇÃO JUDICIAL</t>
  </si>
  <si>
    <t xml:space="preserve">201311867000490
</t>
  </si>
  <si>
    <t>CONVÊNIO SED/FUNPRODUZIR/CODEGO</t>
  </si>
  <si>
    <t>CONVÊNIO SED/PROGRAMA DE DESENVOLVIMENTO REGIONAL /CODEGO</t>
  </si>
  <si>
    <t>CONVÊNIO SIC/FOMENTAR/GOIASINDUSTRIA</t>
  </si>
  <si>
    <t>PRALISADA EMPENHO ANULADO</t>
  </si>
  <si>
    <t>PARALISAÇÃO DATADA DE 20/12//2018</t>
  </si>
  <si>
    <t xml:space="preserve">VALOR </t>
  </si>
  <si>
    <t>CONVÊNIOS SIC / CODEGO / ANO 2022</t>
  </si>
  <si>
    <t>CONVÊNIOS SIC / CODEGO / ANO 2021</t>
  </si>
  <si>
    <t xml:space="preserve">Convênios </t>
  </si>
  <si>
    <t>CONVÊNIOS SIC / CODEGO / ANO 2020</t>
  </si>
  <si>
    <t>CONVÊNIOS SIC / CODEGO / ANO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</si>
</sst>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Times New Roman"/>
      <family val="1"/>
    </font>
    <font>
      <b/>
      <sz val="10.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color rgb="FF000000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1" fontId="5" fillId="2" borderId="2" xfId="0" applyNumberFormat="1" applyFont="1" applyFill="1" applyBorder="1" applyAlignment="1">
      <alignment horizontal="center" vertical="center" wrapText="1"/>
    </xf>
    <xf numFmtId="44" fontId="5" fillId="2" borderId="2" xfId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top"/>
    </xf>
    <xf numFmtId="44" fontId="0" fillId="2" borderId="0" xfId="1" applyFont="1" applyFill="1" applyBorder="1" applyAlignment="1">
      <alignment horizontal="left" vertical="top"/>
    </xf>
    <xf numFmtId="44" fontId="0" fillId="2" borderId="0" xfId="0" applyNumberFormat="1" applyFill="1" applyBorder="1" applyAlignment="1">
      <alignment horizontal="left" vertical="top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9" fontId="6" fillId="2" borderId="2" xfId="0" applyNumberFormat="1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left" vertical="top" wrapText="1"/>
    </xf>
    <xf numFmtId="164" fontId="5" fillId="2" borderId="2" xfId="0" applyNumberFormat="1" applyFont="1" applyFill="1" applyBorder="1" applyAlignment="1">
      <alignment horizontal="center" vertical="center" shrinkToFit="1"/>
    </xf>
    <xf numFmtId="4" fontId="6" fillId="2" borderId="2" xfId="0" applyNumberFormat="1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 vertical="center" wrapText="1" shrinkToFit="1"/>
    </xf>
    <xf numFmtId="4" fontId="6" fillId="2" borderId="1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4" fontId="5" fillId="2" borderId="12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4" fontId="5" fillId="2" borderId="12" xfId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9" fontId="6" fillId="2" borderId="1" xfId="0" applyNumberFormat="1" applyFont="1" applyFill="1" applyBorder="1" applyAlignment="1">
      <alignment horizontal="center" vertical="center" wrapText="1" shrinkToFi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4" fontId="5" fillId="2" borderId="3" xfId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top"/>
    </xf>
    <xf numFmtId="0" fontId="0" fillId="0" borderId="0" xfId="0" applyAlignment="1">
      <alignment horizontal="left"/>
    </xf>
    <xf numFmtId="0" fontId="0" fillId="3" borderId="0" xfId="0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0" fontId="2" fillId="4" borderId="10" xfId="0" applyFont="1" applyFill="1" applyBorder="1" applyAlignment="1">
      <alignment horizontal="center" vertical="center"/>
    </xf>
    <xf numFmtId="44" fontId="2" fillId="4" borderId="10" xfId="1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left" vertical="top"/>
    </xf>
    <xf numFmtId="0" fontId="2" fillId="4" borderId="8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44" fontId="3" fillId="4" borderId="5" xfId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left" vertical="top"/>
    </xf>
    <xf numFmtId="164" fontId="5" fillId="2" borderId="12" xfId="0" applyNumberFormat="1" applyFont="1" applyFill="1" applyBorder="1" applyAlignment="1">
      <alignment horizontal="center" vertical="center" shrinkToFit="1"/>
    </xf>
    <xf numFmtId="164" fontId="5" fillId="2" borderId="5" xfId="0" applyNumberFormat="1" applyFont="1" applyFill="1" applyBorder="1" applyAlignment="1">
      <alignment horizontal="center" vertical="center" shrinkToFit="1"/>
    </xf>
    <xf numFmtId="4" fontId="6" fillId="2" borderId="12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4" fontId="5" fillId="2" borderId="12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9" fontId="6" fillId="2" borderId="12" xfId="0" applyNumberFormat="1" applyFont="1" applyFill="1" applyBorder="1" applyAlignment="1">
      <alignment horizontal="center" vertical="center" wrapText="1" shrinkToFit="1"/>
    </xf>
    <xf numFmtId="9" fontId="6" fillId="2" borderId="5" xfId="0" applyNumberFormat="1" applyFont="1" applyFill="1" applyBorder="1" applyAlignment="1">
      <alignment horizontal="center" vertical="center" wrapText="1" shrinkToFit="1"/>
    </xf>
    <xf numFmtId="0" fontId="5" fillId="2" borderId="12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" fontId="5" fillId="2" borderId="12" xfId="0" applyNumberFormat="1" applyFont="1" applyFill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1" fontId="5" fillId="2" borderId="14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14" fontId="5" fillId="2" borderId="12" xfId="0" applyNumberFormat="1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left" vertical="center"/>
    </xf>
    <xf numFmtId="0" fontId="7" fillId="4" borderId="10" xfId="0" applyFont="1" applyFill="1" applyBorder="1" applyAlignment="1">
      <alignment horizontal="left" vertical="center"/>
    </xf>
    <xf numFmtId="0" fontId="7" fillId="4" borderId="8" xfId="0" applyFont="1" applyFill="1" applyBorder="1" applyAlignment="1">
      <alignment horizontal="center" vertical="center"/>
    </xf>
    <xf numFmtId="44" fontId="2" fillId="4" borderId="8" xfId="1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1A6B6-3291-43F4-B947-8C1FAF8B3C17}">
  <dimension ref="A1:W13"/>
  <sheetViews>
    <sheetView workbookViewId="0">
      <selection activeCell="L5" sqref="L5:L6"/>
    </sheetView>
  </sheetViews>
  <sheetFormatPr defaultRowHeight="15" x14ac:dyDescent="0.25"/>
  <cols>
    <col min="2" max="2" width="20.42578125" bestFit="1" customWidth="1"/>
    <col min="3" max="3" width="16.140625" bestFit="1" customWidth="1"/>
    <col min="4" max="4" width="12.140625" customWidth="1"/>
    <col min="5" max="5" width="13.5703125" customWidth="1"/>
    <col min="6" max="6" width="16.5703125" customWidth="1"/>
    <col min="7" max="7" width="16" customWidth="1"/>
    <col min="8" max="8" width="14.85546875" customWidth="1"/>
    <col min="9" max="9" width="12.85546875" customWidth="1"/>
    <col min="10" max="10" width="38.7109375" style="33" customWidth="1"/>
    <col min="11" max="11" width="15" customWidth="1"/>
    <col min="12" max="12" width="17.5703125" customWidth="1"/>
    <col min="13" max="13" width="13.140625" customWidth="1"/>
    <col min="14" max="14" width="10.140625" bestFit="1" customWidth="1"/>
    <col min="15" max="15" width="32.28515625" bestFit="1" customWidth="1"/>
    <col min="16" max="16" width="19" customWidth="1"/>
    <col min="17" max="17" width="14.5703125" customWidth="1"/>
    <col min="18" max="18" width="21.7109375" bestFit="1" customWidth="1"/>
    <col min="19" max="19" width="20.140625" customWidth="1"/>
  </cols>
  <sheetData>
    <row r="1" spans="1:23" s="47" customFormat="1" ht="40.5" customHeight="1" x14ac:dyDescent="0.25">
      <c r="A1" s="68" t="s">
        <v>96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</row>
    <row r="2" spans="1:23" s="34" customFormat="1" ht="20.25" x14ac:dyDescent="0.25">
      <c r="A2" s="35"/>
      <c r="B2" s="69" t="s">
        <v>0</v>
      </c>
      <c r="C2" s="70"/>
      <c r="D2" s="71" t="s">
        <v>1</v>
      </c>
      <c r="E2" s="72"/>
      <c r="F2" s="72"/>
      <c r="G2" s="72"/>
      <c r="H2" s="72"/>
      <c r="I2" s="72"/>
      <c r="J2" s="72"/>
      <c r="K2" s="72"/>
      <c r="L2" s="72"/>
      <c r="M2" s="36"/>
      <c r="N2" s="36"/>
      <c r="O2" s="36"/>
      <c r="P2" s="37"/>
      <c r="Q2" s="36"/>
      <c r="R2" s="36"/>
      <c r="S2" s="38"/>
    </row>
    <row r="3" spans="1:23" s="34" customFormat="1" ht="20.25" x14ac:dyDescent="0.25">
      <c r="A3" s="39"/>
      <c r="B3" s="40"/>
      <c r="C3" s="73" t="s">
        <v>77</v>
      </c>
      <c r="D3" s="73"/>
      <c r="E3" s="73"/>
      <c r="F3" s="73"/>
      <c r="G3" s="73"/>
      <c r="H3" s="73"/>
      <c r="I3" s="73"/>
      <c r="J3" s="41"/>
      <c r="K3" s="73" t="s">
        <v>76</v>
      </c>
      <c r="L3" s="73"/>
      <c r="M3" s="73"/>
      <c r="N3" s="73"/>
      <c r="O3" s="73"/>
      <c r="P3" s="73"/>
      <c r="Q3" s="74"/>
      <c r="R3" s="74"/>
      <c r="S3" s="74"/>
    </row>
    <row r="4" spans="1:23" s="34" customFormat="1" ht="27" x14ac:dyDescent="0.25">
      <c r="A4" s="42" t="s">
        <v>2</v>
      </c>
      <c r="B4" s="43" t="s">
        <v>3</v>
      </c>
      <c r="C4" s="44" t="s">
        <v>4</v>
      </c>
      <c r="D4" s="44" t="s">
        <v>5</v>
      </c>
      <c r="E4" s="44" t="s">
        <v>8</v>
      </c>
      <c r="F4" s="44" t="s">
        <v>9</v>
      </c>
      <c r="G4" s="44" t="s">
        <v>10</v>
      </c>
      <c r="H4" s="44" t="s">
        <v>91</v>
      </c>
      <c r="I4" s="44" t="s">
        <v>11</v>
      </c>
      <c r="J4" s="44" t="s">
        <v>6</v>
      </c>
      <c r="K4" s="44" t="s">
        <v>58</v>
      </c>
      <c r="L4" s="44" t="s">
        <v>59</v>
      </c>
      <c r="M4" s="44" t="s">
        <v>62</v>
      </c>
      <c r="N4" s="44" t="s">
        <v>8</v>
      </c>
      <c r="O4" s="44" t="s">
        <v>7</v>
      </c>
      <c r="P4" s="45" t="s">
        <v>74</v>
      </c>
      <c r="Q4" s="44" t="s">
        <v>12</v>
      </c>
      <c r="R4" s="44" t="s">
        <v>53</v>
      </c>
      <c r="S4" s="46" t="s">
        <v>60</v>
      </c>
    </row>
    <row r="5" spans="1:23" s="3" customFormat="1" ht="60" customHeight="1" x14ac:dyDescent="0.25">
      <c r="A5" s="62">
        <v>1</v>
      </c>
      <c r="B5" s="64" t="s">
        <v>13</v>
      </c>
      <c r="C5" s="60">
        <v>201200009002137</v>
      </c>
      <c r="D5" s="58" t="s">
        <v>14</v>
      </c>
      <c r="E5" s="66">
        <v>43865</v>
      </c>
      <c r="F5" s="52">
        <v>13779133.789999999</v>
      </c>
      <c r="G5" s="52">
        <v>1712734.66</v>
      </c>
      <c r="H5" s="52">
        <f>F5+G5</f>
        <v>15491868.449999999</v>
      </c>
      <c r="I5" s="54" t="s">
        <v>17</v>
      </c>
      <c r="J5" s="56" t="s">
        <v>15</v>
      </c>
      <c r="K5" s="58" t="s">
        <v>48</v>
      </c>
      <c r="L5" s="60" t="s">
        <v>85</v>
      </c>
      <c r="M5" s="7" t="s">
        <v>81</v>
      </c>
      <c r="N5" s="8">
        <v>41902</v>
      </c>
      <c r="O5" s="7" t="s">
        <v>79</v>
      </c>
      <c r="P5" s="2">
        <v>11266662.15</v>
      </c>
      <c r="Q5" s="48">
        <v>0.77</v>
      </c>
      <c r="R5" s="7" t="s">
        <v>84</v>
      </c>
      <c r="S5" s="50" t="s">
        <v>61</v>
      </c>
    </row>
    <row r="6" spans="1:23" s="3" customFormat="1" ht="60" customHeight="1" x14ac:dyDescent="0.25">
      <c r="A6" s="63"/>
      <c r="B6" s="65"/>
      <c r="C6" s="61"/>
      <c r="D6" s="59"/>
      <c r="E6" s="67"/>
      <c r="F6" s="53"/>
      <c r="G6" s="53"/>
      <c r="H6" s="53"/>
      <c r="I6" s="55"/>
      <c r="J6" s="57"/>
      <c r="K6" s="59"/>
      <c r="L6" s="61"/>
      <c r="M6" s="7" t="s">
        <v>63</v>
      </c>
      <c r="N6" s="8">
        <v>43496</v>
      </c>
      <c r="O6" s="7" t="s">
        <v>16</v>
      </c>
      <c r="P6" s="2">
        <v>12488661.49</v>
      </c>
      <c r="Q6" s="49"/>
      <c r="R6" s="7" t="s">
        <v>82</v>
      </c>
      <c r="S6" s="51"/>
      <c r="U6" s="3" t="s">
        <v>94</v>
      </c>
    </row>
    <row r="7" spans="1:23" s="3" customFormat="1" ht="60" customHeight="1" x14ac:dyDescent="0.25">
      <c r="A7" s="9">
        <v>2</v>
      </c>
      <c r="B7" s="10" t="s">
        <v>13</v>
      </c>
      <c r="C7" s="1">
        <v>201200009002240</v>
      </c>
      <c r="D7" s="7" t="s">
        <v>18</v>
      </c>
      <c r="E7" s="8">
        <v>43524</v>
      </c>
      <c r="F7" s="11">
        <v>8000000</v>
      </c>
      <c r="G7" s="11">
        <v>1378783.69</v>
      </c>
      <c r="H7" s="11">
        <f>F7+G7</f>
        <v>9378783.6899999995</v>
      </c>
      <c r="I7" s="12" t="s">
        <v>89</v>
      </c>
      <c r="J7" s="13" t="s">
        <v>19</v>
      </c>
      <c r="K7" s="7" t="s">
        <v>71</v>
      </c>
      <c r="L7" s="1">
        <v>2015102216000070</v>
      </c>
      <c r="M7" s="7" t="s">
        <v>70</v>
      </c>
      <c r="N7" s="8">
        <v>43524</v>
      </c>
      <c r="O7" s="7" t="s">
        <v>20</v>
      </c>
      <c r="P7" s="2">
        <v>8421274.6500000004</v>
      </c>
      <c r="Q7" s="14">
        <v>0.13</v>
      </c>
      <c r="R7" s="7" t="s">
        <v>83</v>
      </c>
      <c r="S7" s="15" t="s">
        <v>88</v>
      </c>
      <c r="W7" s="32"/>
    </row>
    <row r="8" spans="1:23" s="3" customFormat="1" ht="60" customHeight="1" x14ac:dyDescent="0.25">
      <c r="A8" s="9">
        <v>3</v>
      </c>
      <c r="B8" s="10" t="s">
        <v>21</v>
      </c>
      <c r="C8" s="1">
        <v>201614304001082</v>
      </c>
      <c r="D8" s="7" t="s">
        <v>22</v>
      </c>
      <c r="E8" s="8">
        <v>43675</v>
      </c>
      <c r="F8" s="11">
        <v>18328683.379999999</v>
      </c>
      <c r="G8" s="11">
        <v>0</v>
      </c>
      <c r="H8" s="11">
        <f t="shared" ref="H8" si="0">F8+G8</f>
        <v>18328683.379999999</v>
      </c>
      <c r="I8" s="12" t="s">
        <v>25</v>
      </c>
      <c r="J8" s="13" t="s">
        <v>23</v>
      </c>
      <c r="K8" s="7" t="s">
        <v>72</v>
      </c>
      <c r="L8" s="1">
        <v>201610216000043</v>
      </c>
      <c r="M8" s="7" t="s">
        <v>64</v>
      </c>
      <c r="N8" s="8">
        <v>43464</v>
      </c>
      <c r="O8" s="7" t="s">
        <v>24</v>
      </c>
      <c r="P8" s="2">
        <v>18328683.379999999</v>
      </c>
      <c r="Q8" s="16" t="s">
        <v>26</v>
      </c>
      <c r="R8" s="7" t="s">
        <v>54</v>
      </c>
      <c r="S8" s="15" t="s">
        <v>86</v>
      </c>
      <c r="U8" s="4"/>
      <c r="V8" s="5"/>
    </row>
    <row r="9" spans="1:23" s="3" customFormat="1" ht="60" customHeight="1" x14ac:dyDescent="0.25">
      <c r="A9" s="9">
        <v>4</v>
      </c>
      <c r="B9" s="10" t="s">
        <v>27</v>
      </c>
      <c r="C9" s="1">
        <v>201614304001806</v>
      </c>
      <c r="D9" s="7" t="s">
        <v>28</v>
      </c>
      <c r="E9" s="8" t="s">
        <v>31</v>
      </c>
      <c r="F9" s="11">
        <v>64111671.670000002</v>
      </c>
      <c r="G9" s="11">
        <v>1728035.28</v>
      </c>
      <c r="H9" s="11">
        <f>F9+G9</f>
        <v>65839706.950000003</v>
      </c>
      <c r="I9" s="12" t="s">
        <v>32</v>
      </c>
      <c r="J9" s="13" t="s">
        <v>29</v>
      </c>
      <c r="K9" s="7" t="s">
        <v>49</v>
      </c>
      <c r="L9" s="1">
        <v>201710216000014</v>
      </c>
      <c r="M9" s="7" t="s">
        <v>65</v>
      </c>
      <c r="N9" s="8">
        <v>44459</v>
      </c>
      <c r="O9" s="7" t="s">
        <v>30</v>
      </c>
      <c r="P9" s="2">
        <v>62526266</v>
      </c>
      <c r="Q9" s="14">
        <v>0.71</v>
      </c>
      <c r="R9" s="7" t="s">
        <v>55</v>
      </c>
      <c r="S9" s="17" t="s">
        <v>87</v>
      </c>
    </row>
    <row r="10" spans="1:23" s="3" customFormat="1" ht="60" customHeight="1" x14ac:dyDescent="0.25">
      <c r="A10" s="9">
        <v>5</v>
      </c>
      <c r="B10" s="18" t="s">
        <v>33</v>
      </c>
      <c r="C10" s="1">
        <v>201700042001923</v>
      </c>
      <c r="D10" s="1" t="s">
        <v>34</v>
      </c>
      <c r="E10" s="8">
        <v>43481</v>
      </c>
      <c r="F10" s="11">
        <v>5721730.5</v>
      </c>
      <c r="G10" s="11">
        <v>0</v>
      </c>
      <c r="H10" s="11">
        <f>F10+G10</f>
        <v>5721730.5</v>
      </c>
      <c r="I10" s="12" t="s">
        <v>36</v>
      </c>
      <c r="J10" s="19" t="s">
        <v>35</v>
      </c>
      <c r="K10" s="1" t="s">
        <v>50</v>
      </c>
      <c r="L10" s="1">
        <v>201710216000110</v>
      </c>
      <c r="M10" s="7" t="s">
        <v>66</v>
      </c>
      <c r="N10" s="8">
        <v>43506</v>
      </c>
      <c r="O10" s="1" t="s">
        <v>75</v>
      </c>
      <c r="P10" s="2">
        <v>5007994.51</v>
      </c>
      <c r="Q10" s="14">
        <v>0.4</v>
      </c>
      <c r="R10" s="6" t="s">
        <v>90</v>
      </c>
      <c r="S10" s="20" t="s">
        <v>87</v>
      </c>
    </row>
    <row r="11" spans="1:23" s="3" customFormat="1" ht="60" customHeight="1" x14ac:dyDescent="0.25">
      <c r="A11" s="9">
        <v>6</v>
      </c>
      <c r="B11" s="18" t="s">
        <v>37</v>
      </c>
      <c r="C11" s="1">
        <v>201700042001849</v>
      </c>
      <c r="D11" s="7" t="s">
        <v>78</v>
      </c>
      <c r="E11" s="8">
        <v>43737</v>
      </c>
      <c r="F11" s="11">
        <v>5000000</v>
      </c>
      <c r="G11" s="11">
        <v>0</v>
      </c>
      <c r="H11" s="11">
        <f>F11+G11</f>
        <v>5000000</v>
      </c>
      <c r="I11" s="12" t="s">
        <v>39</v>
      </c>
      <c r="J11" s="21" t="s">
        <v>38</v>
      </c>
      <c r="K11" s="7" t="s">
        <v>51</v>
      </c>
      <c r="L11" s="1">
        <v>201710216000011</v>
      </c>
      <c r="M11" s="7" t="s">
        <v>67</v>
      </c>
      <c r="N11" s="8">
        <v>44086</v>
      </c>
      <c r="O11" s="7" t="s">
        <v>24</v>
      </c>
      <c r="P11" s="2">
        <v>4554579.66</v>
      </c>
      <c r="Q11" s="14">
        <v>0.152</v>
      </c>
      <c r="R11" s="22" t="s">
        <v>56</v>
      </c>
      <c r="S11" s="20" t="s">
        <v>87</v>
      </c>
      <c r="U11" s="5"/>
    </row>
    <row r="12" spans="1:23" s="3" customFormat="1" ht="60" customHeight="1" x14ac:dyDescent="0.25">
      <c r="A12" s="9">
        <v>7</v>
      </c>
      <c r="B12" s="18" t="s">
        <v>40</v>
      </c>
      <c r="C12" s="1">
        <v>201714304005051</v>
      </c>
      <c r="D12" s="7" t="s">
        <v>41</v>
      </c>
      <c r="E12" s="8">
        <v>43517</v>
      </c>
      <c r="F12" s="23">
        <v>1012588.87</v>
      </c>
      <c r="G12" s="23">
        <v>0</v>
      </c>
      <c r="H12" s="23">
        <f>F12+G12</f>
        <v>1012588.87</v>
      </c>
      <c r="I12" s="12" t="s">
        <v>43</v>
      </c>
      <c r="J12" s="21" t="s">
        <v>42</v>
      </c>
      <c r="K12" s="7" t="s">
        <v>73</v>
      </c>
      <c r="L12" s="1">
        <v>201710216000114</v>
      </c>
      <c r="M12" s="7" t="s">
        <v>68</v>
      </c>
      <c r="N12" s="8">
        <v>43459</v>
      </c>
      <c r="O12" s="29" t="s">
        <v>80</v>
      </c>
      <c r="P12" s="26">
        <v>1197367.56</v>
      </c>
      <c r="Q12" s="14">
        <v>0.23699999999999999</v>
      </c>
      <c r="R12" s="22" t="s">
        <v>57</v>
      </c>
      <c r="S12" s="20" t="s">
        <v>87</v>
      </c>
    </row>
    <row r="13" spans="1:23" s="3" customFormat="1" ht="60" customHeight="1" x14ac:dyDescent="0.25">
      <c r="A13" s="9">
        <v>8</v>
      </c>
      <c r="B13" s="18" t="s">
        <v>44</v>
      </c>
      <c r="C13" s="1">
        <v>201810216000009</v>
      </c>
      <c r="D13" s="7" t="s">
        <v>45</v>
      </c>
      <c r="E13" s="24">
        <v>44534</v>
      </c>
      <c r="F13" s="25">
        <v>76950632.349999994</v>
      </c>
      <c r="G13" s="25">
        <v>0</v>
      </c>
      <c r="H13" s="25">
        <f>F13+G13</f>
        <v>76950632.349999994</v>
      </c>
      <c r="I13" s="28" t="s">
        <v>36</v>
      </c>
      <c r="J13" s="21" t="s">
        <v>46</v>
      </c>
      <c r="K13" s="7" t="s">
        <v>52</v>
      </c>
      <c r="L13" s="1">
        <v>201810216000062</v>
      </c>
      <c r="M13" s="7" t="s">
        <v>69</v>
      </c>
      <c r="N13" s="24">
        <v>44426</v>
      </c>
      <c r="O13" s="30" t="s">
        <v>30</v>
      </c>
      <c r="P13" s="31">
        <v>72484455.930000007</v>
      </c>
      <c r="Q13" s="12" t="s">
        <v>47</v>
      </c>
      <c r="R13" s="7" t="s">
        <v>55</v>
      </c>
      <c r="S13" s="27" t="s">
        <v>87</v>
      </c>
    </row>
  </sheetData>
  <mergeCells count="20">
    <mergeCell ref="F5:F6"/>
    <mergeCell ref="A1:S1"/>
    <mergeCell ref="B2:C2"/>
    <mergeCell ref="D2:L2"/>
    <mergeCell ref="C3:I3"/>
    <mergeCell ref="K3:P3"/>
    <mergeCell ref="Q3:S3"/>
    <mergeCell ref="A5:A6"/>
    <mergeCell ref="B5:B6"/>
    <mergeCell ref="C5:C6"/>
    <mergeCell ref="D5:D6"/>
    <mergeCell ref="E5:E6"/>
    <mergeCell ref="Q5:Q6"/>
    <mergeCell ref="S5:S6"/>
    <mergeCell ref="G5:G6"/>
    <mergeCell ref="H5:H6"/>
    <mergeCell ref="I5:I6"/>
    <mergeCell ref="J5:J6"/>
    <mergeCell ref="K5:K6"/>
    <mergeCell ref="L5:L6"/>
  </mergeCells>
  <pageMargins left="0.511811024" right="0.511811024" top="0.78740157499999996" bottom="0.78740157499999996" header="0.31496062000000002" footer="0.3149606200000000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5483A-9119-4382-8969-BBBBE2E1C481}">
  <dimension ref="A1:W13"/>
  <sheetViews>
    <sheetView workbookViewId="0">
      <selection sqref="A1:XFD1048576"/>
    </sheetView>
  </sheetViews>
  <sheetFormatPr defaultRowHeight="15" x14ac:dyDescent="0.25"/>
  <cols>
    <col min="2" max="2" width="20.42578125" bestFit="1" customWidth="1"/>
    <col min="3" max="3" width="16.140625" bestFit="1" customWidth="1"/>
    <col min="4" max="4" width="12.140625" customWidth="1"/>
    <col min="5" max="5" width="13.5703125" customWidth="1"/>
    <col min="6" max="6" width="16.5703125" customWidth="1"/>
    <col min="7" max="7" width="16" customWidth="1"/>
    <col min="8" max="8" width="14.85546875" customWidth="1"/>
    <col min="9" max="9" width="12.85546875" customWidth="1"/>
    <col min="10" max="10" width="38.7109375" style="33" customWidth="1"/>
    <col min="11" max="11" width="15" customWidth="1"/>
    <col min="12" max="12" width="17.5703125" customWidth="1"/>
    <col min="13" max="13" width="13.140625" customWidth="1"/>
    <col min="14" max="14" width="10.140625" bestFit="1" customWidth="1"/>
    <col min="15" max="15" width="32.28515625" bestFit="1" customWidth="1"/>
    <col min="16" max="16" width="19" customWidth="1"/>
    <col min="17" max="17" width="14.5703125" customWidth="1"/>
    <col min="18" max="18" width="21.7109375" bestFit="1" customWidth="1"/>
    <col min="19" max="19" width="20.140625" customWidth="1"/>
  </cols>
  <sheetData>
    <row r="1" spans="1:23" s="47" customFormat="1" ht="40.5" customHeight="1" x14ac:dyDescent="0.25">
      <c r="A1" s="68" t="s">
        <v>95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</row>
    <row r="2" spans="1:23" s="34" customFormat="1" ht="20.25" x14ac:dyDescent="0.25">
      <c r="A2" s="35"/>
      <c r="B2" s="69" t="s">
        <v>0</v>
      </c>
      <c r="C2" s="70"/>
      <c r="D2" s="71" t="s">
        <v>1</v>
      </c>
      <c r="E2" s="72"/>
      <c r="F2" s="72"/>
      <c r="G2" s="72"/>
      <c r="H2" s="72"/>
      <c r="I2" s="72"/>
      <c r="J2" s="72"/>
      <c r="K2" s="72"/>
      <c r="L2" s="72"/>
      <c r="M2" s="36"/>
      <c r="N2" s="36"/>
      <c r="O2" s="36"/>
      <c r="P2" s="37"/>
      <c r="Q2" s="36"/>
      <c r="R2" s="36"/>
      <c r="S2" s="38"/>
    </row>
    <row r="3" spans="1:23" s="34" customFormat="1" ht="20.25" x14ac:dyDescent="0.25">
      <c r="A3" s="39"/>
      <c r="B3" s="40"/>
      <c r="C3" s="73" t="s">
        <v>77</v>
      </c>
      <c r="D3" s="73"/>
      <c r="E3" s="73"/>
      <c r="F3" s="73"/>
      <c r="G3" s="73"/>
      <c r="H3" s="73"/>
      <c r="I3" s="73"/>
      <c r="J3" s="41"/>
      <c r="K3" s="73" t="s">
        <v>76</v>
      </c>
      <c r="L3" s="73"/>
      <c r="M3" s="73"/>
      <c r="N3" s="73"/>
      <c r="O3" s="73"/>
      <c r="P3" s="73"/>
      <c r="Q3" s="74"/>
      <c r="R3" s="74"/>
      <c r="S3" s="74"/>
    </row>
    <row r="4" spans="1:23" s="34" customFormat="1" ht="27" x14ac:dyDescent="0.25">
      <c r="A4" s="42" t="s">
        <v>2</v>
      </c>
      <c r="B4" s="43" t="s">
        <v>3</v>
      </c>
      <c r="C4" s="44" t="s">
        <v>4</v>
      </c>
      <c r="D4" s="44" t="s">
        <v>5</v>
      </c>
      <c r="E4" s="44" t="s">
        <v>8</v>
      </c>
      <c r="F4" s="44" t="s">
        <v>9</v>
      </c>
      <c r="G4" s="44" t="s">
        <v>10</v>
      </c>
      <c r="H4" s="44" t="s">
        <v>91</v>
      </c>
      <c r="I4" s="44" t="s">
        <v>11</v>
      </c>
      <c r="J4" s="44" t="s">
        <v>6</v>
      </c>
      <c r="K4" s="44" t="s">
        <v>58</v>
      </c>
      <c r="L4" s="44" t="s">
        <v>59</v>
      </c>
      <c r="M4" s="44" t="s">
        <v>62</v>
      </c>
      <c r="N4" s="44" t="s">
        <v>8</v>
      </c>
      <c r="O4" s="44" t="s">
        <v>7</v>
      </c>
      <c r="P4" s="45" t="s">
        <v>74</v>
      </c>
      <c r="Q4" s="44" t="s">
        <v>12</v>
      </c>
      <c r="R4" s="44" t="s">
        <v>53</v>
      </c>
      <c r="S4" s="46" t="s">
        <v>60</v>
      </c>
    </row>
    <row r="5" spans="1:23" s="3" customFormat="1" ht="60" customHeight="1" x14ac:dyDescent="0.25">
      <c r="A5" s="62">
        <v>1</v>
      </c>
      <c r="B5" s="64" t="s">
        <v>13</v>
      </c>
      <c r="C5" s="60">
        <v>201200009002137</v>
      </c>
      <c r="D5" s="58" t="s">
        <v>14</v>
      </c>
      <c r="E5" s="66">
        <v>43865</v>
      </c>
      <c r="F5" s="52">
        <v>13779133.789999999</v>
      </c>
      <c r="G5" s="52">
        <v>1712734.66</v>
      </c>
      <c r="H5" s="52">
        <f>F5+G5</f>
        <v>15491868.449999999</v>
      </c>
      <c r="I5" s="54" t="s">
        <v>17</v>
      </c>
      <c r="J5" s="56" t="s">
        <v>15</v>
      </c>
      <c r="K5" s="58" t="s">
        <v>48</v>
      </c>
      <c r="L5" s="60" t="s">
        <v>85</v>
      </c>
      <c r="M5" s="7" t="s">
        <v>81</v>
      </c>
      <c r="N5" s="8">
        <v>41902</v>
      </c>
      <c r="O5" s="7" t="s">
        <v>79</v>
      </c>
      <c r="P5" s="2">
        <v>11266662.15</v>
      </c>
      <c r="Q5" s="48">
        <v>0.77</v>
      </c>
      <c r="R5" s="7" t="s">
        <v>84</v>
      </c>
      <c r="S5" s="50" t="s">
        <v>61</v>
      </c>
    </row>
    <row r="6" spans="1:23" s="3" customFormat="1" ht="60" customHeight="1" x14ac:dyDescent="0.25">
      <c r="A6" s="63"/>
      <c r="B6" s="65"/>
      <c r="C6" s="61"/>
      <c r="D6" s="59"/>
      <c r="E6" s="67"/>
      <c r="F6" s="53"/>
      <c r="G6" s="53"/>
      <c r="H6" s="53"/>
      <c r="I6" s="55"/>
      <c r="J6" s="57"/>
      <c r="K6" s="59"/>
      <c r="L6" s="61"/>
      <c r="M6" s="7" t="s">
        <v>63</v>
      </c>
      <c r="N6" s="8">
        <v>43496</v>
      </c>
      <c r="O6" s="7" t="s">
        <v>16</v>
      </c>
      <c r="P6" s="2">
        <v>12488661.49</v>
      </c>
      <c r="Q6" s="49"/>
      <c r="R6" s="7" t="s">
        <v>82</v>
      </c>
      <c r="S6" s="51"/>
      <c r="U6" s="3" t="s">
        <v>94</v>
      </c>
    </row>
    <row r="7" spans="1:23" s="3" customFormat="1" ht="60" customHeight="1" x14ac:dyDescent="0.25">
      <c r="A7" s="9">
        <v>2</v>
      </c>
      <c r="B7" s="10" t="s">
        <v>13</v>
      </c>
      <c r="C7" s="1">
        <v>201200009002240</v>
      </c>
      <c r="D7" s="7" t="s">
        <v>18</v>
      </c>
      <c r="E7" s="8">
        <v>43524</v>
      </c>
      <c r="F7" s="11">
        <v>8000000</v>
      </c>
      <c r="G7" s="11">
        <v>1378783.69</v>
      </c>
      <c r="H7" s="11">
        <f>F7+G7</f>
        <v>9378783.6899999995</v>
      </c>
      <c r="I7" s="12" t="s">
        <v>89</v>
      </c>
      <c r="J7" s="13" t="s">
        <v>19</v>
      </c>
      <c r="K7" s="7" t="s">
        <v>71</v>
      </c>
      <c r="L7" s="1">
        <v>2015102216000070</v>
      </c>
      <c r="M7" s="7" t="s">
        <v>70</v>
      </c>
      <c r="N7" s="8">
        <v>43524</v>
      </c>
      <c r="O7" s="7" t="s">
        <v>20</v>
      </c>
      <c r="P7" s="2">
        <v>8421274.6500000004</v>
      </c>
      <c r="Q7" s="14">
        <v>0.13</v>
      </c>
      <c r="R7" s="7" t="s">
        <v>83</v>
      </c>
      <c r="S7" s="15" t="s">
        <v>88</v>
      </c>
      <c r="W7" s="32"/>
    </row>
    <row r="8" spans="1:23" s="3" customFormat="1" ht="60" customHeight="1" x14ac:dyDescent="0.25">
      <c r="A8" s="9">
        <v>3</v>
      </c>
      <c r="B8" s="10" t="s">
        <v>21</v>
      </c>
      <c r="C8" s="1">
        <v>201614304001082</v>
      </c>
      <c r="D8" s="7" t="s">
        <v>22</v>
      </c>
      <c r="E8" s="8">
        <v>43675</v>
      </c>
      <c r="F8" s="11">
        <v>18328683.379999999</v>
      </c>
      <c r="G8" s="11">
        <v>0</v>
      </c>
      <c r="H8" s="11">
        <f t="shared" ref="H8" si="0">F8+G8</f>
        <v>18328683.379999999</v>
      </c>
      <c r="I8" s="12" t="s">
        <v>25</v>
      </c>
      <c r="J8" s="13" t="s">
        <v>23</v>
      </c>
      <c r="K8" s="7" t="s">
        <v>72</v>
      </c>
      <c r="L8" s="1">
        <v>201610216000043</v>
      </c>
      <c r="M8" s="7" t="s">
        <v>64</v>
      </c>
      <c r="N8" s="8">
        <v>43464</v>
      </c>
      <c r="O8" s="7" t="s">
        <v>24</v>
      </c>
      <c r="P8" s="2">
        <v>18328683.379999999</v>
      </c>
      <c r="Q8" s="16" t="s">
        <v>26</v>
      </c>
      <c r="R8" s="7" t="s">
        <v>54</v>
      </c>
      <c r="S8" s="15" t="s">
        <v>86</v>
      </c>
      <c r="U8" s="4"/>
      <c r="V8" s="5"/>
    </row>
    <row r="9" spans="1:23" s="3" customFormat="1" ht="60" customHeight="1" x14ac:dyDescent="0.25">
      <c r="A9" s="9">
        <v>4</v>
      </c>
      <c r="B9" s="10" t="s">
        <v>27</v>
      </c>
      <c r="C9" s="1">
        <v>201614304001806</v>
      </c>
      <c r="D9" s="7" t="s">
        <v>28</v>
      </c>
      <c r="E9" s="8" t="s">
        <v>31</v>
      </c>
      <c r="F9" s="11">
        <v>64111671.670000002</v>
      </c>
      <c r="G9" s="11">
        <v>1728035.28</v>
      </c>
      <c r="H9" s="11">
        <f>F9+G9</f>
        <v>65839706.950000003</v>
      </c>
      <c r="I9" s="12" t="s">
        <v>32</v>
      </c>
      <c r="J9" s="13" t="s">
        <v>29</v>
      </c>
      <c r="K9" s="7" t="s">
        <v>49</v>
      </c>
      <c r="L9" s="1">
        <v>201710216000014</v>
      </c>
      <c r="M9" s="7" t="s">
        <v>65</v>
      </c>
      <c r="N9" s="8">
        <v>44459</v>
      </c>
      <c r="O9" s="7" t="s">
        <v>30</v>
      </c>
      <c r="P9" s="2">
        <v>62526266</v>
      </c>
      <c r="Q9" s="14">
        <v>0.71</v>
      </c>
      <c r="R9" s="7" t="s">
        <v>55</v>
      </c>
      <c r="S9" s="17" t="s">
        <v>87</v>
      </c>
    </row>
    <row r="10" spans="1:23" s="3" customFormat="1" ht="60" customHeight="1" x14ac:dyDescent="0.25">
      <c r="A10" s="9">
        <v>5</v>
      </c>
      <c r="B10" s="18" t="s">
        <v>33</v>
      </c>
      <c r="C10" s="1">
        <v>201700042001923</v>
      </c>
      <c r="D10" s="1" t="s">
        <v>34</v>
      </c>
      <c r="E10" s="8">
        <v>43481</v>
      </c>
      <c r="F10" s="11">
        <v>5721730.5</v>
      </c>
      <c r="G10" s="11">
        <v>0</v>
      </c>
      <c r="H10" s="11">
        <f>F10+G10</f>
        <v>5721730.5</v>
      </c>
      <c r="I10" s="12" t="s">
        <v>36</v>
      </c>
      <c r="J10" s="19" t="s">
        <v>35</v>
      </c>
      <c r="K10" s="1" t="s">
        <v>50</v>
      </c>
      <c r="L10" s="1">
        <v>201710216000110</v>
      </c>
      <c r="M10" s="7" t="s">
        <v>66</v>
      </c>
      <c r="N10" s="8">
        <v>43506</v>
      </c>
      <c r="O10" s="1" t="s">
        <v>75</v>
      </c>
      <c r="P10" s="2">
        <v>5007994.51</v>
      </c>
      <c r="Q10" s="14">
        <v>0.4</v>
      </c>
      <c r="R10" s="6" t="s">
        <v>90</v>
      </c>
      <c r="S10" s="20" t="s">
        <v>87</v>
      </c>
    </row>
    <row r="11" spans="1:23" s="3" customFormat="1" ht="60" customHeight="1" x14ac:dyDescent="0.25">
      <c r="A11" s="9">
        <v>6</v>
      </c>
      <c r="B11" s="18" t="s">
        <v>37</v>
      </c>
      <c r="C11" s="1">
        <v>201700042001849</v>
      </c>
      <c r="D11" s="7" t="s">
        <v>78</v>
      </c>
      <c r="E11" s="8">
        <v>43737</v>
      </c>
      <c r="F11" s="11">
        <v>5000000</v>
      </c>
      <c r="G11" s="11">
        <v>0</v>
      </c>
      <c r="H11" s="11">
        <f>F11+G11</f>
        <v>5000000</v>
      </c>
      <c r="I11" s="12" t="s">
        <v>39</v>
      </c>
      <c r="J11" s="21" t="s">
        <v>38</v>
      </c>
      <c r="K11" s="7" t="s">
        <v>51</v>
      </c>
      <c r="L11" s="1">
        <v>201710216000011</v>
      </c>
      <c r="M11" s="7" t="s">
        <v>67</v>
      </c>
      <c r="N11" s="8">
        <v>44086</v>
      </c>
      <c r="O11" s="7" t="s">
        <v>24</v>
      </c>
      <c r="P11" s="2">
        <v>4554579.66</v>
      </c>
      <c r="Q11" s="14">
        <v>0.152</v>
      </c>
      <c r="R11" s="22" t="s">
        <v>56</v>
      </c>
      <c r="S11" s="20" t="s">
        <v>87</v>
      </c>
      <c r="U11" s="5"/>
    </row>
    <row r="12" spans="1:23" s="3" customFormat="1" ht="60" customHeight="1" x14ac:dyDescent="0.25">
      <c r="A12" s="9">
        <v>7</v>
      </c>
      <c r="B12" s="18" t="s">
        <v>40</v>
      </c>
      <c r="C12" s="1">
        <v>201714304005051</v>
      </c>
      <c r="D12" s="7" t="s">
        <v>41</v>
      </c>
      <c r="E12" s="8">
        <v>43517</v>
      </c>
      <c r="F12" s="23">
        <v>1012588.87</v>
      </c>
      <c r="G12" s="23">
        <v>0</v>
      </c>
      <c r="H12" s="23">
        <f>F12+G12</f>
        <v>1012588.87</v>
      </c>
      <c r="I12" s="12" t="s">
        <v>43</v>
      </c>
      <c r="J12" s="21" t="s">
        <v>42</v>
      </c>
      <c r="K12" s="7" t="s">
        <v>73</v>
      </c>
      <c r="L12" s="1">
        <v>201710216000114</v>
      </c>
      <c r="M12" s="7" t="s">
        <v>68</v>
      </c>
      <c r="N12" s="8">
        <v>43459</v>
      </c>
      <c r="O12" s="29" t="s">
        <v>80</v>
      </c>
      <c r="P12" s="26">
        <v>1197367.56</v>
      </c>
      <c r="Q12" s="14">
        <v>0.23699999999999999</v>
      </c>
      <c r="R12" s="22" t="s">
        <v>57</v>
      </c>
      <c r="S12" s="20" t="s">
        <v>87</v>
      </c>
    </row>
    <row r="13" spans="1:23" s="3" customFormat="1" ht="60" customHeight="1" x14ac:dyDescent="0.25">
      <c r="A13" s="9">
        <v>8</v>
      </c>
      <c r="B13" s="18" t="s">
        <v>44</v>
      </c>
      <c r="C13" s="1">
        <v>201810216000009</v>
      </c>
      <c r="D13" s="7" t="s">
        <v>45</v>
      </c>
      <c r="E13" s="24">
        <v>44534</v>
      </c>
      <c r="F13" s="25">
        <v>76950632.349999994</v>
      </c>
      <c r="G13" s="25">
        <v>0</v>
      </c>
      <c r="H13" s="25">
        <f>F13+G13</f>
        <v>76950632.349999994</v>
      </c>
      <c r="I13" s="28" t="s">
        <v>36</v>
      </c>
      <c r="J13" s="21" t="s">
        <v>46</v>
      </c>
      <c r="K13" s="7" t="s">
        <v>52</v>
      </c>
      <c r="L13" s="1">
        <v>201810216000062</v>
      </c>
      <c r="M13" s="7" t="s">
        <v>69</v>
      </c>
      <c r="N13" s="24">
        <v>44426</v>
      </c>
      <c r="O13" s="30" t="s">
        <v>30</v>
      </c>
      <c r="P13" s="31">
        <v>72484455.930000007</v>
      </c>
      <c r="Q13" s="12" t="s">
        <v>47</v>
      </c>
      <c r="R13" s="7" t="s">
        <v>55</v>
      </c>
      <c r="S13" s="27" t="s">
        <v>87</v>
      </c>
    </row>
  </sheetData>
  <mergeCells count="20">
    <mergeCell ref="I5:I6"/>
    <mergeCell ref="J5:J6"/>
    <mergeCell ref="K5:K6"/>
    <mergeCell ref="L5:L6"/>
    <mergeCell ref="F5:F6"/>
    <mergeCell ref="A1:S1"/>
    <mergeCell ref="B2:C2"/>
    <mergeCell ref="D2:L2"/>
    <mergeCell ref="C3:I3"/>
    <mergeCell ref="K3:P3"/>
    <mergeCell ref="Q3:S3"/>
    <mergeCell ref="A5:A6"/>
    <mergeCell ref="B5:B6"/>
    <mergeCell ref="C5:C6"/>
    <mergeCell ref="D5:D6"/>
    <mergeCell ref="E5:E6"/>
    <mergeCell ref="Q5:Q6"/>
    <mergeCell ref="S5:S6"/>
    <mergeCell ref="G5:G6"/>
    <mergeCell ref="H5:H6"/>
  </mergeCells>
  <pageMargins left="0.511811024" right="0.511811024" top="0.78740157499999996" bottom="0.78740157499999996" header="0.31496062000000002" footer="0.31496062000000002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E82C8-A165-4A40-A396-0A739046EE47}">
  <dimension ref="A1:W13"/>
  <sheetViews>
    <sheetView workbookViewId="0">
      <selection sqref="A1:XFD4"/>
    </sheetView>
  </sheetViews>
  <sheetFormatPr defaultRowHeight="15" x14ac:dyDescent="0.25"/>
  <cols>
    <col min="2" max="2" width="20.42578125" bestFit="1" customWidth="1"/>
    <col min="3" max="3" width="16.140625" bestFit="1" customWidth="1"/>
    <col min="4" max="4" width="12.140625" customWidth="1"/>
    <col min="5" max="5" width="13.5703125" customWidth="1"/>
    <col min="6" max="6" width="16.5703125" customWidth="1"/>
    <col min="7" max="7" width="16" customWidth="1"/>
    <col min="8" max="8" width="14.85546875" customWidth="1"/>
    <col min="9" max="9" width="12.85546875" customWidth="1"/>
    <col min="10" max="10" width="38.7109375" style="33" customWidth="1"/>
    <col min="11" max="11" width="15" customWidth="1"/>
    <col min="12" max="12" width="17.5703125" customWidth="1"/>
    <col min="13" max="13" width="13.140625" customWidth="1"/>
    <col min="14" max="14" width="10.140625" bestFit="1" customWidth="1"/>
    <col min="15" max="15" width="32.28515625" bestFit="1" customWidth="1"/>
    <col min="16" max="16" width="19" customWidth="1"/>
    <col min="17" max="17" width="14.5703125" customWidth="1"/>
    <col min="18" max="18" width="21.7109375" bestFit="1" customWidth="1"/>
    <col min="19" max="19" width="20.140625" customWidth="1"/>
  </cols>
  <sheetData>
    <row r="1" spans="1:23" s="47" customFormat="1" ht="40.5" customHeight="1" x14ac:dyDescent="0.25">
      <c r="A1" s="68" t="s">
        <v>93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</row>
    <row r="2" spans="1:23" s="34" customFormat="1" ht="20.25" x14ac:dyDescent="0.25">
      <c r="A2" s="35"/>
      <c r="B2" s="69" t="s">
        <v>0</v>
      </c>
      <c r="C2" s="70"/>
      <c r="D2" s="71" t="s">
        <v>1</v>
      </c>
      <c r="E2" s="72"/>
      <c r="F2" s="72"/>
      <c r="G2" s="72"/>
      <c r="H2" s="72"/>
      <c r="I2" s="72"/>
      <c r="J2" s="72"/>
      <c r="K2" s="72"/>
      <c r="L2" s="72"/>
      <c r="M2" s="36"/>
      <c r="N2" s="36"/>
      <c r="O2" s="36"/>
      <c r="P2" s="37"/>
      <c r="Q2" s="36"/>
      <c r="R2" s="36"/>
      <c r="S2" s="38"/>
    </row>
    <row r="3" spans="1:23" s="34" customFormat="1" ht="20.25" x14ac:dyDescent="0.25">
      <c r="A3" s="39"/>
      <c r="B3" s="40"/>
      <c r="C3" s="73" t="s">
        <v>77</v>
      </c>
      <c r="D3" s="73"/>
      <c r="E3" s="73"/>
      <c r="F3" s="73"/>
      <c r="G3" s="73"/>
      <c r="H3" s="73"/>
      <c r="I3" s="73"/>
      <c r="J3" s="41"/>
      <c r="K3" s="73" t="s">
        <v>76</v>
      </c>
      <c r="L3" s="73"/>
      <c r="M3" s="73"/>
      <c r="N3" s="73"/>
      <c r="O3" s="73"/>
      <c r="P3" s="73"/>
      <c r="Q3" s="74"/>
      <c r="R3" s="74"/>
      <c r="S3" s="74"/>
    </row>
    <row r="4" spans="1:23" s="34" customFormat="1" ht="27" x14ac:dyDescent="0.25">
      <c r="A4" s="42" t="s">
        <v>2</v>
      </c>
      <c r="B4" s="43" t="s">
        <v>3</v>
      </c>
      <c r="C4" s="44" t="s">
        <v>4</v>
      </c>
      <c r="D4" s="44" t="s">
        <v>5</v>
      </c>
      <c r="E4" s="44" t="s">
        <v>8</v>
      </c>
      <c r="F4" s="44" t="s">
        <v>9</v>
      </c>
      <c r="G4" s="44" t="s">
        <v>10</v>
      </c>
      <c r="H4" s="44" t="s">
        <v>91</v>
      </c>
      <c r="I4" s="44" t="s">
        <v>11</v>
      </c>
      <c r="J4" s="44" t="s">
        <v>6</v>
      </c>
      <c r="K4" s="44" t="s">
        <v>58</v>
      </c>
      <c r="L4" s="44" t="s">
        <v>59</v>
      </c>
      <c r="M4" s="44" t="s">
        <v>62</v>
      </c>
      <c r="N4" s="44" t="s">
        <v>8</v>
      </c>
      <c r="O4" s="44" t="s">
        <v>7</v>
      </c>
      <c r="P4" s="45" t="s">
        <v>74</v>
      </c>
      <c r="Q4" s="44" t="s">
        <v>12</v>
      </c>
      <c r="R4" s="44" t="s">
        <v>53</v>
      </c>
      <c r="S4" s="46" t="s">
        <v>60</v>
      </c>
    </row>
    <row r="5" spans="1:23" s="3" customFormat="1" ht="60" customHeight="1" x14ac:dyDescent="0.25">
      <c r="A5" s="62">
        <v>1</v>
      </c>
      <c r="B5" s="64" t="s">
        <v>13</v>
      </c>
      <c r="C5" s="60">
        <v>201200009002137</v>
      </c>
      <c r="D5" s="58" t="s">
        <v>14</v>
      </c>
      <c r="E5" s="66">
        <v>43865</v>
      </c>
      <c r="F5" s="52">
        <v>13779133.789999999</v>
      </c>
      <c r="G5" s="52">
        <v>1712734.66</v>
      </c>
      <c r="H5" s="52">
        <f>F5+G5</f>
        <v>15491868.449999999</v>
      </c>
      <c r="I5" s="54" t="s">
        <v>17</v>
      </c>
      <c r="J5" s="56" t="s">
        <v>15</v>
      </c>
      <c r="K5" s="58" t="s">
        <v>48</v>
      </c>
      <c r="L5" s="60" t="s">
        <v>85</v>
      </c>
      <c r="M5" s="7" t="s">
        <v>81</v>
      </c>
      <c r="N5" s="8">
        <v>41902</v>
      </c>
      <c r="O5" s="7" t="s">
        <v>79</v>
      </c>
      <c r="P5" s="2">
        <v>11266662.15</v>
      </c>
      <c r="Q5" s="48">
        <v>0.77</v>
      </c>
      <c r="R5" s="7" t="s">
        <v>84</v>
      </c>
      <c r="S5" s="50" t="s">
        <v>61</v>
      </c>
    </row>
    <row r="6" spans="1:23" s="3" customFormat="1" ht="60" customHeight="1" x14ac:dyDescent="0.25">
      <c r="A6" s="63"/>
      <c r="B6" s="65"/>
      <c r="C6" s="61"/>
      <c r="D6" s="59"/>
      <c r="E6" s="67"/>
      <c r="F6" s="53"/>
      <c r="G6" s="53"/>
      <c r="H6" s="53"/>
      <c r="I6" s="55"/>
      <c r="J6" s="57"/>
      <c r="K6" s="59"/>
      <c r="L6" s="61"/>
      <c r="M6" s="7" t="s">
        <v>63</v>
      </c>
      <c r="N6" s="8">
        <v>43496</v>
      </c>
      <c r="O6" s="7" t="s">
        <v>16</v>
      </c>
      <c r="P6" s="2">
        <v>12488661.49</v>
      </c>
      <c r="Q6" s="49"/>
      <c r="R6" s="7" t="s">
        <v>82</v>
      </c>
      <c r="S6" s="51"/>
      <c r="U6" s="3" t="s">
        <v>94</v>
      </c>
    </row>
    <row r="7" spans="1:23" s="3" customFormat="1" ht="60" customHeight="1" x14ac:dyDescent="0.25">
      <c r="A7" s="9">
        <v>2</v>
      </c>
      <c r="B7" s="10" t="s">
        <v>13</v>
      </c>
      <c r="C7" s="1">
        <v>201200009002240</v>
      </c>
      <c r="D7" s="7" t="s">
        <v>18</v>
      </c>
      <c r="E7" s="8">
        <v>43524</v>
      </c>
      <c r="F7" s="11">
        <v>8000000</v>
      </c>
      <c r="G7" s="11">
        <v>1378783.69</v>
      </c>
      <c r="H7" s="11">
        <f>F7+G7</f>
        <v>9378783.6899999995</v>
      </c>
      <c r="I7" s="12" t="s">
        <v>89</v>
      </c>
      <c r="J7" s="13" t="s">
        <v>19</v>
      </c>
      <c r="K7" s="7" t="s">
        <v>71</v>
      </c>
      <c r="L7" s="1">
        <v>2015102216000070</v>
      </c>
      <c r="M7" s="7" t="s">
        <v>70</v>
      </c>
      <c r="N7" s="8">
        <v>43524</v>
      </c>
      <c r="O7" s="7" t="s">
        <v>20</v>
      </c>
      <c r="P7" s="2">
        <v>8421274.6500000004</v>
      </c>
      <c r="Q7" s="14">
        <v>0.13</v>
      </c>
      <c r="R7" s="7" t="s">
        <v>83</v>
      </c>
      <c r="S7" s="15" t="s">
        <v>88</v>
      </c>
      <c r="W7" s="32"/>
    </row>
    <row r="8" spans="1:23" s="3" customFormat="1" ht="60" customHeight="1" x14ac:dyDescent="0.25">
      <c r="A8" s="9">
        <v>3</v>
      </c>
      <c r="B8" s="10" t="s">
        <v>21</v>
      </c>
      <c r="C8" s="1">
        <v>201614304001082</v>
      </c>
      <c r="D8" s="7" t="s">
        <v>22</v>
      </c>
      <c r="E8" s="8">
        <v>43675</v>
      </c>
      <c r="F8" s="11">
        <v>18328683.379999999</v>
      </c>
      <c r="G8" s="11">
        <v>0</v>
      </c>
      <c r="H8" s="11">
        <f t="shared" ref="H8" si="0">F8+G8</f>
        <v>18328683.379999999</v>
      </c>
      <c r="I8" s="12" t="s">
        <v>25</v>
      </c>
      <c r="J8" s="13" t="s">
        <v>23</v>
      </c>
      <c r="K8" s="7" t="s">
        <v>72</v>
      </c>
      <c r="L8" s="1">
        <v>201610216000043</v>
      </c>
      <c r="M8" s="7" t="s">
        <v>64</v>
      </c>
      <c r="N8" s="8">
        <v>43464</v>
      </c>
      <c r="O8" s="7" t="s">
        <v>24</v>
      </c>
      <c r="P8" s="2">
        <v>18328683.379999999</v>
      </c>
      <c r="Q8" s="16" t="s">
        <v>26</v>
      </c>
      <c r="R8" s="7" t="s">
        <v>54</v>
      </c>
      <c r="S8" s="15" t="s">
        <v>86</v>
      </c>
      <c r="U8" s="4"/>
      <c r="V8" s="5"/>
    </row>
    <row r="9" spans="1:23" s="3" customFormat="1" ht="63.75" x14ac:dyDescent="0.25">
      <c r="A9" s="9">
        <v>4</v>
      </c>
      <c r="B9" s="10" t="s">
        <v>27</v>
      </c>
      <c r="C9" s="1">
        <v>201614304001806</v>
      </c>
      <c r="D9" s="7" t="s">
        <v>28</v>
      </c>
      <c r="E9" s="8" t="s">
        <v>31</v>
      </c>
      <c r="F9" s="11">
        <v>64111671.670000002</v>
      </c>
      <c r="G9" s="11">
        <v>1728035.28</v>
      </c>
      <c r="H9" s="11">
        <f>F9+G9</f>
        <v>65839706.950000003</v>
      </c>
      <c r="I9" s="12" t="s">
        <v>32</v>
      </c>
      <c r="J9" s="13" t="s">
        <v>29</v>
      </c>
      <c r="K9" s="7" t="s">
        <v>49</v>
      </c>
      <c r="L9" s="1">
        <v>201710216000014</v>
      </c>
      <c r="M9" s="7" t="s">
        <v>65</v>
      </c>
      <c r="N9" s="8">
        <v>44459</v>
      </c>
      <c r="O9" s="7" t="s">
        <v>30</v>
      </c>
      <c r="P9" s="2">
        <v>62526266</v>
      </c>
      <c r="Q9" s="14">
        <v>0.71</v>
      </c>
      <c r="R9" s="7" t="s">
        <v>55</v>
      </c>
      <c r="S9" s="17" t="s">
        <v>87</v>
      </c>
    </row>
    <row r="10" spans="1:23" s="3" customFormat="1" ht="60" customHeight="1" x14ac:dyDescent="0.25">
      <c r="A10" s="9">
        <v>5</v>
      </c>
      <c r="B10" s="18" t="s">
        <v>33</v>
      </c>
      <c r="C10" s="1">
        <v>201700042001923</v>
      </c>
      <c r="D10" s="1" t="s">
        <v>34</v>
      </c>
      <c r="E10" s="8">
        <v>43481</v>
      </c>
      <c r="F10" s="11">
        <v>5721730.5</v>
      </c>
      <c r="G10" s="11">
        <v>0</v>
      </c>
      <c r="H10" s="11">
        <f>F10+G10</f>
        <v>5721730.5</v>
      </c>
      <c r="I10" s="12" t="s">
        <v>36</v>
      </c>
      <c r="J10" s="19" t="s">
        <v>35</v>
      </c>
      <c r="K10" s="1" t="s">
        <v>50</v>
      </c>
      <c r="L10" s="1">
        <v>201710216000110</v>
      </c>
      <c r="M10" s="7" t="s">
        <v>66</v>
      </c>
      <c r="N10" s="8">
        <v>43506</v>
      </c>
      <c r="O10" s="1" t="s">
        <v>75</v>
      </c>
      <c r="P10" s="2">
        <v>5007994.51</v>
      </c>
      <c r="Q10" s="14">
        <v>0.4</v>
      </c>
      <c r="R10" s="6" t="s">
        <v>90</v>
      </c>
      <c r="S10" s="20" t="s">
        <v>87</v>
      </c>
    </row>
    <row r="11" spans="1:23" s="3" customFormat="1" ht="60" customHeight="1" x14ac:dyDescent="0.25">
      <c r="A11" s="9">
        <v>6</v>
      </c>
      <c r="B11" s="18" t="s">
        <v>37</v>
      </c>
      <c r="C11" s="1">
        <v>201700042001849</v>
      </c>
      <c r="D11" s="7" t="s">
        <v>78</v>
      </c>
      <c r="E11" s="8">
        <v>43737</v>
      </c>
      <c r="F11" s="11">
        <v>5000000</v>
      </c>
      <c r="G11" s="11">
        <v>0</v>
      </c>
      <c r="H11" s="11">
        <f>F11+G11</f>
        <v>5000000</v>
      </c>
      <c r="I11" s="12" t="s">
        <v>39</v>
      </c>
      <c r="J11" s="21" t="s">
        <v>38</v>
      </c>
      <c r="K11" s="7" t="s">
        <v>51</v>
      </c>
      <c r="L11" s="1">
        <v>201710216000011</v>
      </c>
      <c r="M11" s="7" t="s">
        <v>67</v>
      </c>
      <c r="N11" s="8">
        <v>44086</v>
      </c>
      <c r="O11" s="7" t="s">
        <v>24</v>
      </c>
      <c r="P11" s="2">
        <v>4554579.66</v>
      </c>
      <c r="Q11" s="14">
        <v>0.152</v>
      </c>
      <c r="R11" s="22" t="s">
        <v>56</v>
      </c>
      <c r="S11" s="20" t="s">
        <v>87</v>
      </c>
      <c r="U11" s="5"/>
    </row>
    <row r="12" spans="1:23" s="3" customFormat="1" ht="60" customHeight="1" x14ac:dyDescent="0.25">
      <c r="A12" s="9">
        <v>7</v>
      </c>
      <c r="B12" s="18" t="s">
        <v>40</v>
      </c>
      <c r="C12" s="1">
        <v>201714304005051</v>
      </c>
      <c r="D12" s="7" t="s">
        <v>41</v>
      </c>
      <c r="E12" s="8">
        <v>43517</v>
      </c>
      <c r="F12" s="23">
        <v>1012588.87</v>
      </c>
      <c r="G12" s="23">
        <v>0</v>
      </c>
      <c r="H12" s="23">
        <f>F12+G12</f>
        <v>1012588.87</v>
      </c>
      <c r="I12" s="12" t="s">
        <v>43</v>
      </c>
      <c r="J12" s="21" t="s">
        <v>42</v>
      </c>
      <c r="K12" s="7" t="s">
        <v>73</v>
      </c>
      <c r="L12" s="1">
        <v>201710216000114</v>
      </c>
      <c r="M12" s="7" t="s">
        <v>68</v>
      </c>
      <c r="N12" s="8">
        <v>43459</v>
      </c>
      <c r="O12" s="29" t="s">
        <v>80</v>
      </c>
      <c r="P12" s="26">
        <v>1197367.56</v>
      </c>
      <c r="Q12" s="14">
        <v>0.23699999999999999</v>
      </c>
      <c r="R12" s="22" t="s">
        <v>57</v>
      </c>
      <c r="S12" s="20" t="s">
        <v>87</v>
      </c>
    </row>
    <row r="13" spans="1:23" s="3" customFormat="1" ht="60" customHeight="1" x14ac:dyDescent="0.25">
      <c r="A13" s="9">
        <v>8</v>
      </c>
      <c r="B13" s="18" t="s">
        <v>44</v>
      </c>
      <c r="C13" s="1">
        <v>201810216000009</v>
      </c>
      <c r="D13" s="7" t="s">
        <v>45</v>
      </c>
      <c r="E13" s="24">
        <v>44534</v>
      </c>
      <c r="F13" s="25">
        <v>76950632.349999994</v>
      </c>
      <c r="G13" s="25">
        <v>0</v>
      </c>
      <c r="H13" s="25">
        <f>F13+G13</f>
        <v>76950632.349999994</v>
      </c>
      <c r="I13" s="28" t="s">
        <v>36</v>
      </c>
      <c r="J13" s="21" t="s">
        <v>46</v>
      </c>
      <c r="K13" s="7" t="s">
        <v>52</v>
      </c>
      <c r="L13" s="1">
        <v>201810216000062</v>
      </c>
      <c r="M13" s="7" t="s">
        <v>69</v>
      </c>
      <c r="N13" s="24">
        <v>44426</v>
      </c>
      <c r="O13" s="30" t="s">
        <v>30</v>
      </c>
      <c r="P13" s="31">
        <v>72484455.930000007</v>
      </c>
      <c r="Q13" s="12" t="s">
        <v>47</v>
      </c>
      <c r="R13" s="7" t="s">
        <v>55</v>
      </c>
      <c r="S13" s="27" t="s">
        <v>87</v>
      </c>
    </row>
  </sheetData>
  <mergeCells count="20">
    <mergeCell ref="I5:I6"/>
    <mergeCell ref="J5:J6"/>
    <mergeCell ref="K5:K6"/>
    <mergeCell ref="L5:L6"/>
    <mergeCell ref="F5:F6"/>
    <mergeCell ref="A1:S1"/>
    <mergeCell ref="B2:C2"/>
    <mergeCell ref="D2:L2"/>
    <mergeCell ref="C3:I3"/>
    <mergeCell ref="K3:P3"/>
    <mergeCell ref="Q3:S3"/>
    <mergeCell ref="A5:A6"/>
    <mergeCell ref="B5:B6"/>
    <mergeCell ref="C5:C6"/>
    <mergeCell ref="D5:D6"/>
    <mergeCell ref="E5:E6"/>
    <mergeCell ref="Q5:Q6"/>
    <mergeCell ref="S5:S6"/>
    <mergeCell ref="G5:G6"/>
    <mergeCell ref="H5:H6"/>
  </mergeCells>
  <pageMargins left="0.511811024" right="0.511811024" top="0.78740157499999996" bottom="0.78740157499999996" header="0.31496062000000002" footer="0.31496062000000002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3"/>
  <sheetViews>
    <sheetView tabSelected="1" workbookViewId="0">
      <selection activeCell="I7" sqref="I7"/>
    </sheetView>
  </sheetViews>
  <sheetFormatPr defaultRowHeight="15" x14ac:dyDescent="0.25"/>
  <cols>
    <col min="2" max="2" width="20.42578125" bestFit="1" customWidth="1"/>
    <col min="3" max="3" width="16.140625" bestFit="1" customWidth="1"/>
    <col min="4" max="4" width="12.140625" customWidth="1"/>
    <col min="5" max="5" width="13.5703125" customWidth="1"/>
    <col min="6" max="6" width="16.5703125" customWidth="1"/>
    <col min="7" max="7" width="16" customWidth="1"/>
    <col min="8" max="8" width="14.85546875" customWidth="1"/>
    <col min="9" max="9" width="12.85546875" customWidth="1"/>
    <col min="10" max="10" width="38.7109375" style="33" customWidth="1"/>
    <col min="11" max="11" width="15" customWidth="1"/>
    <col min="12" max="12" width="17.5703125" customWidth="1"/>
    <col min="13" max="13" width="13.140625" customWidth="1"/>
    <col min="14" max="14" width="10.140625" bestFit="1" customWidth="1"/>
    <col min="15" max="15" width="32.28515625" bestFit="1" customWidth="1"/>
    <col min="16" max="16" width="19" customWidth="1"/>
    <col min="17" max="17" width="14.5703125" customWidth="1"/>
    <col min="18" max="18" width="21.7109375" bestFit="1" customWidth="1"/>
    <col min="19" max="19" width="20.140625" customWidth="1"/>
  </cols>
  <sheetData>
    <row r="1" spans="1:23" s="47" customFormat="1" ht="40.5" customHeight="1" x14ac:dyDescent="0.25">
      <c r="A1" s="68" t="s">
        <v>92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</row>
    <row r="2" spans="1:23" s="34" customFormat="1" ht="20.25" x14ac:dyDescent="0.25">
      <c r="A2" s="35"/>
      <c r="B2" s="69" t="s">
        <v>0</v>
      </c>
      <c r="C2" s="70"/>
      <c r="D2" s="71" t="s">
        <v>1</v>
      </c>
      <c r="E2" s="72"/>
      <c r="F2" s="72"/>
      <c r="G2" s="72"/>
      <c r="H2" s="72"/>
      <c r="I2" s="72"/>
      <c r="J2" s="72"/>
      <c r="K2" s="72"/>
      <c r="L2" s="72"/>
      <c r="M2" s="36"/>
      <c r="N2" s="36"/>
      <c r="O2" s="36"/>
      <c r="P2" s="37"/>
      <c r="Q2" s="36"/>
      <c r="R2" s="36"/>
      <c r="S2" s="38"/>
    </row>
    <row r="3" spans="1:23" s="34" customFormat="1" ht="20.25" x14ac:dyDescent="0.25">
      <c r="A3" s="39"/>
      <c r="B3" s="40"/>
      <c r="C3" s="73" t="s">
        <v>77</v>
      </c>
      <c r="D3" s="73"/>
      <c r="E3" s="73"/>
      <c r="F3" s="73"/>
      <c r="G3" s="73"/>
      <c r="H3" s="73"/>
      <c r="I3" s="73"/>
      <c r="J3" s="41"/>
      <c r="K3" s="73" t="s">
        <v>76</v>
      </c>
      <c r="L3" s="73"/>
      <c r="M3" s="73"/>
      <c r="N3" s="73"/>
      <c r="O3" s="73"/>
      <c r="P3" s="73"/>
      <c r="Q3" s="74"/>
      <c r="R3" s="74"/>
      <c r="S3" s="74"/>
    </row>
    <row r="4" spans="1:23" s="34" customFormat="1" ht="27" x14ac:dyDescent="0.25">
      <c r="A4" s="42" t="s">
        <v>2</v>
      </c>
      <c r="B4" s="43" t="s">
        <v>3</v>
      </c>
      <c r="C4" s="44" t="s">
        <v>4</v>
      </c>
      <c r="D4" s="44" t="s">
        <v>5</v>
      </c>
      <c r="E4" s="44" t="s">
        <v>8</v>
      </c>
      <c r="F4" s="44" t="s">
        <v>9</v>
      </c>
      <c r="G4" s="44" t="s">
        <v>10</v>
      </c>
      <c r="H4" s="44" t="s">
        <v>91</v>
      </c>
      <c r="I4" s="44" t="s">
        <v>11</v>
      </c>
      <c r="J4" s="44" t="s">
        <v>6</v>
      </c>
      <c r="K4" s="44" t="s">
        <v>58</v>
      </c>
      <c r="L4" s="44" t="s">
        <v>59</v>
      </c>
      <c r="M4" s="44" t="s">
        <v>62</v>
      </c>
      <c r="N4" s="44" t="s">
        <v>8</v>
      </c>
      <c r="O4" s="44" t="s">
        <v>7</v>
      </c>
      <c r="P4" s="45" t="s">
        <v>74</v>
      </c>
      <c r="Q4" s="44" t="s">
        <v>12</v>
      </c>
      <c r="R4" s="44" t="s">
        <v>53</v>
      </c>
      <c r="S4" s="46" t="s">
        <v>60</v>
      </c>
    </row>
    <row r="5" spans="1:23" s="3" customFormat="1" ht="60" customHeight="1" x14ac:dyDescent="0.25">
      <c r="A5" s="62">
        <v>1</v>
      </c>
      <c r="B5" s="64" t="s">
        <v>13</v>
      </c>
      <c r="C5" s="60">
        <v>201200009002137</v>
      </c>
      <c r="D5" s="58" t="s">
        <v>14</v>
      </c>
      <c r="E5" s="66">
        <v>43865</v>
      </c>
      <c r="F5" s="52">
        <v>13779133.789999999</v>
      </c>
      <c r="G5" s="52">
        <v>1712734.66</v>
      </c>
      <c r="H5" s="52">
        <f>F5+G5</f>
        <v>15491868.449999999</v>
      </c>
      <c r="I5" s="54" t="s">
        <v>17</v>
      </c>
      <c r="J5" s="56" t="s">
        <v>15</v>
      </c>
      <c r="K5" s="58" t="s">
        <v>48</v>
      </c>
      <c r="L5" s="60" t="s">
        <v>85</v>
      </c>
      <c r="M5" s="7" t="s">
        <v>81</v>
      </c>
      <c r="N5" s="8">
        <v>41902</v>
      </c>
      <c r="O5" s="7" t="s">
        <v>79</v>
      </c>
      <c r="P5" s="2">
        <v>11266662.15</v>
      </c>
      <c r="Q5" s="48">
        <v>0.77</v>
      </c>
      <c r="R5" s="7" t="s">
        <v>84</v>
      </c>
      <c r="S5" s="50" t="s">
        <v>61</v>
      </c>
    </row>
    <row r="6" spans="1:23" s="3" customFormat="1" ht="60" customHeight="1" x14ac:dyDescent="0.25">
      <c r="A6" s="63"/>
      <c r="B6" s="65"/>
      <c r="C6" s="61"/>
      <c r="D6" s="59"/>
      <c r="E6" s="67"/>
      <c r="F6" s="53"/>
      <c r="G6" s="53"/>
      <c r="H6" s="53"/>
      <c r="I6" s="55"/>
      <c r="J6" s="57"/>
      <c r="K6" s="59"/>
      <c r="L6" s="61"/>
      <c r="M6" s="7" t="s">
        <v>63</v>
      </c>
      <c r="N6" s="8">
        <v>43496</v>
      </c>
      <c r="O6" s="7" t="s">
        <v>16</v>
      </c>
      <c r="P6" s="2">
        <v>12488661.49</v>
      </c>
      <c r="Q6" s="49"/>
      <c r="R6" s="7" t="s">
        <v>82</v>
      </c>
      <c r="S6" s="51"/>
    </row>
    <row r="7" spans="1:23" s="3" customFormat="1" ht="60" customHeight="1" x14ac:dyDescent="0.25">
      <c r="A7" s="9">
        <v>2</v>
      </c>
      <c r="B7" s="10" t="s">
        <v>13</v>
      </c>
      <c r="C7" s="1">
        <v>201200009002240</v>
      </c>
      <c r="D7" s="7" t="s">
        <v>18</v>
      </c>
      <c r="E7" s="8">
        <v>43524</v>
      </c>
      <c r="F7" s="11">
        <v>8000000</v>
      </c>
      <c r="G7" s="11">
        <v>1378783.69</v>
      </c>
      <c r="H7" s="11">
        <f>F7+G7</f>
        <v>9378783.6899999995</v>
      </c>
      <c r="I7" s="12" t="s">
        <v>89</v>
      </c>
      <c r="J7" s="13" t="s">
        <v>19</v>
      </c>
      <c r="K7" s="7" t="s">
        <v>71</v>
      </c>
      <c r="L7" s="1">
        <v>2015102216000070</v>
      </c>
      <c r="M7" s="7" t="s">
        <v>70</v>
      </c>
      <c r="N7" s="8">
        <v>43524</v>
      </c>
      <c r="O7" s="7" t="s">
        <v>20</v>
      </c>
      <c r="P7" s="2">
        <v>8421274.6500000004</v>
      </c>
      <c r="Q7" s="14">
        <v>0.13</v>
      </c>
      <c r="R7" s="7" t="s">
        <v>83</v>
      </c>
      <c r="S7" s="15" t="s">
        <v>88</v>
      </c>
      <c r="W7" s="32"/>
    </row>
    <row r="8" spans="1:23" s="3" customFormat="1" ht="60" customHeight="1" x14ac:dyDescent="0.25">
      <c r="A8" s="9">
        <v>3</v>
      </c>
      <c r="B8" s="10" t="s">
        <v>21</v>
      </c>
      <c r="C8" s="1">
        <v>201614304001082</v>
      </c>
      <c r="D8" s="7" t="s">
        <v>22</v>
      </c>
      <c r="E8" s="8">
        <v>43675</v>
      </c>
      <c r="F8" s="11">
        <v>18328683.379999999</v>
      </c>
      <c r="G8" s="11">
        <v>0</v>
      </c>
      <c r="H8" s="11">
        <f t="shared" ref="H8" si="0">F8+G8</f>
        <v>18328683.379999999</v>
      </c>
      <c r="I8" s="12" t="s">
        <v>25</v>
      </c>
      <c r="J8" s="13" t="s">
        <v>23</v>
      </c>
      <c r="K8" s="7" t="s">
        <v>72</v>
      </c>
      <c r="L8" s="1">
        <v>201610216000043</v>
      </c>
      <c r="M8" s="7" t="s">
        <v>64</v>
      </c>
      <c r="N8" s="8">
        <v>43464</v>
      </c>
      <c r="O8" s="7" t="s">
        <v>24</v>
      </c>
      <c r="P8" s="2">
        <v>18328683.379999999</v>
      </c>
      <c r="Q8" s="16" t="s">
        <v>26</v>
      </c>
      <c r="R8" s="7" t="s">
        <v>54</v>
      </c>
      <c r="S8" s="15" t="s">
        <v>86</v>
      </c>
      <c r="U8" s="4"/>
      <c r="V8" s="5"/>
    </row>
    <row r="9" spans="1:23" s="3" customFormat="1" ht="60" customHeight="1" x14ac:dyDescent="0.25">
      <c r="A9" s="9">
        <v>4</v>
      </c>
      <c r="B9" s="10" t="s">
        <v>27</v>
      </c>
      <c r="C9" s="1">
        <v>201614304001806</v>
      </c>
      <c r="D9" s="7" t="s">
        <v>28</v>
      </c>
      <c r="E9" s="8" t="s">
        <v>31</v>
      </c>
      <c r="F9" s="11">
        <v>64111671.670000002</v>
      </c>
      <c r="G9" s="11">
        <v>1728035.28</v>
      </c>
      <c r="H9" s="11">
        <f>F9+G9</f>
        <v>65839706.950000003</v>
      </c>
      <c r="I9" s="12" t="s">
        <v>32</v>
      </c>
      <c r="J9" s="13" t="s">
        <v>29</v>
      </c>
      <c r="K9" s="7" t="s">
        <v>49</v>
      </c>
      <c r="L9" s="1">
        <v>201710216000014</v>
      </c>
      <c r="M9" s="7" t="s">
        <v>65</v>
      </c>
      <c r="N9" s="8">
        <v>44459</v>
      </c>
      <c r="O9" s="7" t="s">
        <v>30</v>
      </c>
      <c r="P9" s="2">
        <v>62526266</v>
      </c>
      <c r="Q9" s="14">
        <v>0.71</v>
      </c>
      <c r="R9" s="7" t="s">
        <v>55</v>
      </c>
      <c r="S9" s="17" t="s">
        <v>87</v>
      </c>
    </row>
    <row r="10" spans="1:23" s="3" customFormat="1" ht="60" customHeight="1" x14ac:dyDescent="0.25">
      <c r="A10" s="9">
        <v>5</v>
      </c>
      <c r="B10" s="18" t="s">
        <v>33</v>
      </c>
      <c r="C10" s="1">
        <v>201700042001923</v>
      </c>
      <c r="D10" s="1" t="s">
        <v>34</v>
      </c>
      <c r="E10" s="8">
        <v>43481</v>
      </c>
      <c r="F10" s="11">
        <v>5721730.5</v>
      </c>
      <c r="G10" s="11">
        <v>0</v>
      </c>
      <c r="H10" s="11">
        <f>F10+G10</f>
        <v>5721730.5</v>
      </c>
      <c r="I10" s="12" t="s">
        <v>36</v>
      </c>
      <c r="J10" s="19" t="s">
        <v>35</v>
      </c>
      <c r="K10" s="1" t="s">
        <v>50</v>
      </c>
      <c r="L10" s="1">
        <v>201710216000110</v>
      </c>
      <c r="M10" s="7" t="s">
        <v>66</v>
      </c>
      <c r="N10" s="8">
        <v>43506</v>
      </c>
      <c r="O10" s="1" t="s">
        <v>75</v>
      </c>
      <c r="P10" s="2">
        <v>5007994.51</v>
      </c>
      <c r="Q10" s="14">
        <v>0.4</v>
      </c>
      <c r="R10" s="6" t="s">
        <v>90</v>
      </c>
      <c r="S10" s="20" t="s">
        <v>87</v>
      </c>
    </row>
    <row r="11" spans="1:23" s="3" customFormat="1" ht="60" customHeight="1" x14ac:dyDescent="0.25">
      <c r="A11" s="9">
        <v>6</v>
      </c>
      <c r="B11" s="18" t="s">
        <v>37</v>
      </c>
      <c r="C11" s="1">
        <v>201700042001849</v>
      </c>
      <c r="D11" s="7" t="s">
        <v>78</v>
      </c>
      <c r="E11" s="8">
        <v>43737</v>
      </c>
      <c r="F11" s="11">
        <v>5000000</v>
      </c>
      <c r="G11" s="11">
        <v>0</v>
      </c>
      <c r="H11" s="11">
        <f>F11+G11</f>
        <v>5000000</v>
      </c>
      <c r="I11" s="12" t="s">
        <v>39</v>
      </c>
      <c r="J11" s="21" t="s">
        <v>38</v>
      </c>
      <c r="K11" s="7" t="s">
        <v>51</v>
      </c>
      <c r="L11" s="1">
        <v>201710216000011</v>
      </c>
      <c r="M11" s="7" t="s">
        <v>67</v>
      </c>
      <c r="N11" s="8">
        <v>44086</v>
      </c>
      <c r="O11" s="7" t="s">
        <v>24</v>
      </c>
      <c r="P11" s="2">
        <v>4554579.66</v>
      </c>
      <c r="Q11" s="14">
        <v>0.152</v>
      </c>
      <c r="R11" s="22" t="s">
        <v>56</v>
      </c>
      <c r="S11" s="20" t="s">
        <v>87</v>
      </c>
      <c r="U11" s="5"/>
    </row>
    <row r="12" spans="1:23" s="3" customFormat="1" ht="60" customHeight="1" x14ac:dyDescent="0.25">
      <c r="A12" s="9">
        <v>7</v>
      </c>
      <c r="B12" s="18" t="s">
        <v>40</v>
      </c>
      <c r="C12" s="1">
        <v>201714304005051</v>
      </c>
      <c r="D12" s="7" t="s">
        <v>41</v>
      </c>
      <c r="E12" s="8">
        <v>43517</v>
      </c>
      <c r="F12" s="23">
        <v>1012588.87</v>
      </c>
      <c r="G12" s="23">
        <v>0</v>
      </c>
      <c r="H12" s="23">
        <f>F12+G12</f>
        <v>1012588.87</v>
      </c>
      <c r="I12" s="12" t="s">
        <v>43</v>
      </c>
      <c r="J12" s="21" t="s">
        <v>42</v>
      </c>
      <c r="K12" s="7" t="s">
        <v>73</v>
      </c>
      <c r="L12" s="1">
        <v>201710216000114</v>
      </c>
      <c r="M12" s="7" t="s">
        <v>68</v>
      </c>
      <c r="N12" s="8">
        <v>43459</v>
      </c>
      <c r="O12" s="29" t="s">
        <v>80</v>
      </c>
      <c r="P12" s="26">
        <v>1197367.56</v>
      </c>
      <c r="Q12" s="14">
        <v>0.23699999999999999</v>
      </c>
      <c r="R12" s="22" t="s">
        <v>57</v>
      </c>
      <c r="S12" s="20" t="s">
        <v>87</v>
      </c>
    </row>
    <row r="13" spans="1:23" s="3" customFormat="1" ht="60" customHeight="1" x14ac:dyDescent="0.25">
      <c r="A13" s="9">
        <v>8</v>
      </c>
      <c r="B13" s="18" t="s">
        <v>44</v>
      </c>
      <c r="C13" s="1">
        <v>201810216000009</v>
      </c>
      <c r="D13" s="7" t="s">
        <v>45</v>
      </c>
      <c r="E13" s="24">
        <v>44534</v>
      </c>
      <c r="F13" s="25">
        <v>76950632.349999994</v>
      </c>
      <c r="G13" s="25">
        <v>0</v>
      </c>
      <c r="H13" s="25">
        <f>F13+G13</f>
        <v>76950632.349999994</v>
      </c>
      <c r="I13" s="28" t="s">
        <v>36</v>
      </c>
      <c r="J13" s="21" t="s">
        <v>46</v>
      </c>
      <c r="K13" s="7" t="s">
        <v>52</v>
      </c>
      <c r="L13" s="1">
        <v>201810216000062</v>
      </c>
      <c r="M13" s="7" t="s">
        <v>69</v>
      </c>
      <c r="N13" s="24">
        <v>44426</v>
      </c>
      <c r="O13" s="30" t="s">
        <v>30</v>
      </c>
      <c r="P13" s="31">
        <v>72484455.930000007</v>
      </c>
      <c r="Q13" s="12" t="s">
        <v>47</v>
      </c>
      <c r="R13" s="7" t="s">
        <v>55</v>
      </c>
      <c r="S13" s="27" t="s">
        <v>87</v>
      </c>
    </row>
  </sheetData>
  <mergeCells count="20">
    <mergeCell ref="I5:I6"/>
    <mergeCell ref="H5:H6"/>
    <mergeCell ref="J5:J6"/>
    <mergeCell ref="K5:K6"/>
    <mergeCell ref="F5:F6"/>
    <mergeCell ref="A5:A6"/>
    <mergeCell ref="A1:S1"/>
    <mergeCell ref="B2:C2"/>
    <mergeCell ref="D2:L2"/>
    <mergeCell ref="C3:I3"/>
    <mergeCell ref="K3:P3"/>
    <mergeCell ref="Q3:S3"/>
    <mergeCell ref="S5:S6"/>
    <mergeCell ref="Q5:Q6"/>
    <mergeCell ref="B5:B6"/>
    <mergeCell ref="C5:C6"/>
    <mergeCell ref="D5:D6"/>
    <mergeCell ref="E5:E6"/>
    <mergeCell ref="G5:G6"/>
    <mergeCell ref="L5:L6"/>
  </mergeCells>
  <pageMargins left="0.31496062992125984" right="0.31496062992125984" top="0.39370078740157483" bottom="0.39370078740157483" header="0.31496062992125984" footer="0.31496062992125984"/>
  <pageSetup paperSize="9" scale="75" fitToHeight="6" orientation="landscape" horizontalDpi="4294967294" verticalDpi="4294967294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Convênios Movimentados 2019</vt:lpstr>
      <vt:lpstr>Convênios movimentados 2020</vt:lpstr>
      <vt:lpstr>Convênios movimentados 2021</vt:lpstr>
      <vt:lpstr>Convênios movimentados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Aleimar Mendes de Souza</dc:creator>
  <cp:lastModifiedBy>Danielle Araujo Adorno</cp:lastModifiedBy>
  <cp:lastPrinted>2021-09-23T18:16:38Z</cp:lastPrinted>
  <dcterms:created xsi:type="dcterms:W3CDTF">2020-03-06T11:58:56Z</dcterms:created>
  <dcterms:modified xsi:type="dcterms:W3CDTF">2022-07-05T21:22:21Z</dcterms:modified>
</cp:coreProperties>
</file>